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<sst xmlns="http://schemas.openxmlformats.org/spreadsheetml/2006/main" count="4548" uniqueCount="2369">
  <si>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</si>
  <si>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</si>
  <si>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</si>
  <si>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</si>
  <si>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</si>
  <si>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</si>
  <si>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</si>
  <si>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</si>
  <si>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</si>
  <si>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</si>
  <si>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</si>
  <si>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</si>
  <si>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</si>
  <si>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</si>
  <si>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</si>
  <si>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</si>
  <si>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</si>
  <si>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</si>
  <si>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</si>
  <si>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</si>
  <si>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</si>
  <si>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</si>
  <si>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</si>
  <si>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</si>
  <si>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</si>
  <si>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</si>
  <si>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</si>
  <si>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</si>
  <si>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</si>
  <si>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</si>
  <si>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</si>
  <si>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</si>
  <si>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</si>
  <si>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</si>
  <si>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</si>
  <si>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</si>
  <si>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</si>
  <si>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</si>
  <si>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</si>
  <si>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</si>
  <si>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</si>
  <si>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</si>
  <si>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</si>
  <si>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</si>
  <si>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</si>
  <si>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</si>
  <si>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</si>
  <si>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</si>
  <si>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</si>
  <si>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</si>
  <si>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</si>
  <si>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</si>
  <si>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</si>
  <si>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</si>
  <si>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</si>
  <si>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</si>
  <si>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</si>
  <si>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</si>
  <si>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</si>
  <si>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</si>
  <si>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</si>
  <si>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</si>
  <si>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</si>
  <si>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</si>
  <si>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</si>
  <si>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</si>
  <si>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</si>
  <si>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</si>
  <si>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</si>
  <si>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</si>
  <si>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</si>
  <si>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</si>
  <si>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</si>
  <si>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</si>
  <si>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</si>
  <si>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</si>
  <si>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</si>
  <si>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</si>
  <si>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</si>
  <si>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</si>
  <si>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</si>
  <si>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</si>
  <si>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</si>
  <si>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</si>
  <si>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</si>
  <si>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</si>
  <si>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</si>
  <si>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</si>
  <si>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</si>
  <si>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</si>
  <si>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</si>
  <si>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</si>
  <si>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</si>
  <si>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</si>
  <si>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</si>
  <si>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</si>
  <si>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</si>
  <si>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</si>
  <si>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</si>
  <si>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</si>
  <si>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</si>
  <si>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</si>
  <si>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</si>
  <si>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</si>
  <si>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</si>
  <si>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</si>
  <si>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</si>
  <si>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</si>
  <si>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</si>
  <si>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</si>
  <si>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</si>
  <si>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</si>
  <si>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</si>
  <si>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</si>
  <si>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</si>
  <si>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</si>
  <si>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</si>
  <si>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</si>
  <si>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</si>
  <si>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</si>
  <si>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</si>
  <si>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</si>
  <si>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</si>
  <si>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</si>
  <si>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</si>
  <si>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</si>
  <si>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</si>
  <si>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</si>
  <si>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</si>
  <si>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</si>
  <si>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</si>
  <si>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</si>
  <si>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</si>
  <si>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</si>
  <si>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</si>
  <si>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</si>
  <si>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</si>
  <si>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</si>
  <si>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</si>
  <si>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</si>
  <si>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</si>
  <si>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</si>
  <si>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</si>
  <si>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</si>
  <si>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</si>
  <si>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</si>
  <si>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</si>
  <si>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</si>
  <si>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</si>
  <si>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</si>
  <si>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</si>
  <si>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</si>
  <si>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</si>
  <si>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</si>
  <si>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</si>
  <si>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</si>
  <si>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</si>
  <si>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</si>
  <si>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</si>
  <si>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</si>
  <si>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</si>
  <si>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</si>
  <si>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</si>
  <si>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</si>
  <si>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</si>
  <si>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</si>
  <si>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</si>
  <si>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</si>
  <si>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</si>
  <si>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</si>
  <si>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</si>
  <si>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</si>
  <si>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</si>
  <si>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</si>
  <si>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</si>
  <si>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</si>
  <si>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</si>
  <si>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</si>
  <si>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</si>
  <si>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</si>
  <si>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</si>
  <si>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</si>
  <si>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</si>
  <si>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</si>
  <si>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</si>
  <si>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</si>
  <si>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</si>
  <si>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</si>
  <si>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</si>
  <si>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</si>
  <si>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</si>
  <si>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</si>
  <si>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</si>
  <si>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</si>
  <si>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</si>
  <si>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</si>
  <si>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</si>
  <si>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</si>
  <si>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</si>
  <si>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</si>
  <si>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</si>
  <si>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</si>
  <si>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</si>
  <si>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</si>
  <si>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</si>
  <si>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</si>
  <si>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</si>
  <si>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</si>
  <si>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</si>
  <si>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</si>
  <si>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</si>
  <si>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</si>
  <si>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</si>
  <si>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</si>
  <si>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</si>
  <si>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</si>
  <si>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</si>
  <si>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</si>
  <si>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</si>
  <si>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</si>
  <si>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</si>
  <si>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</si>
  <si>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</si>
  <si>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</si>
  <si>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</si>
  <si>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</si>
  <si>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</si>
  <si>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</si>
  <si>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</si>
  <si>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</si>
  <si>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</si>
  <si>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</si>
  <si>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</si>
  <si>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</si>
  <si>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</si>
  <si>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</si>
  <si>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</si>
  <si>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</si>
  <si>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</si>
  <si>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</si>
  <si>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</si>
  <si>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</si>
  <si>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</si>
  <si>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</si>
  <si>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</si>
  <si>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</si>
  <si>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</si>
  <si>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</si>
  <si>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</si>
  <si>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</si>
  <si>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</si>
  <si>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</si>
  <si>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</si>
  <si>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</si>
  <si>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</si>
  <si>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</si>
  <si>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</si>
  <si>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</si>
  <si>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</si>
  <si>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</si>
  <si>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</si>
  <si>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</si>
  <si>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</si>
  <si>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</si>
  <si>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</si>
  <si>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</si>
  <si>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</si>
  <si>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</si>
  <si>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</si>
  <si>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</si>
  <si>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</si>
  <si>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</si>
  <si>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</si>
  <si>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</si>
  <si>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</si>
  <si>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</si>
  <si>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</si>
  <si>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</si>
  <si>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</si>
  <si>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</si>
  <si>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</si>
  <si>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</si>
  <si>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</si>
  <si>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</si>
  <si>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</si>
  <si>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</si>
  <si>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</si>
  <si>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</si>
  <si>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</si>
  <si>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</si>
  <si>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</si>
  <si>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</si>
  <si>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</si>
  <si>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</si>
  <si>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</si>
  <si>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</si>
  <si>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</si>
  <si>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</si>
  <si>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</si>
  <si>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</si>
  <si>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</si>
  <si>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</si>
  <si>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</si>
  <si>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</si>
  <si>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</si>
  <si>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</si>
  <si>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</si>
  <si>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</si>
  <si>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</si>
  <si>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</si>
  <si>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</si>
  <si>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</si>
  <si>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</si>
  <si>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</si>
  <si>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</si>
  <si>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</si>
  <si>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</si>
  <si>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</si>
  <si>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</si>
  <si>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</si>
  <si>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</si>
  <si>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</si>
  <si>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</si>
  <si>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</si>
  <si>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</si>
  <si>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</si>
  <si>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</si>
  <si>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</si>
  <si>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</si>
  <si>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</si>
  <si>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</si>
  <si>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</si>
  <si>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</si>
  <si>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</si>
  <si>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</si>
  <si>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</si>
  <si>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</si>
  <si>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</si>
  <si>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</si>
  <si>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</si>
  <si>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</si>
  <si>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</si>
  <si>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</si>
  <si>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</si>
  <si>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</si>
  <si>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</si>
  <si>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</si>
  <si>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</si>
  <si>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</si>
  <si>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</si>
  <si>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</si>
  <si>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</si>
  <si>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</si>
  <si>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</si>
  <si>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</si>
  <si>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</si>
  <si>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</si>
  <si>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</si>
  <si>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</si>
  <si>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</si>
  <si>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</si>
  <si>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</si>
  <si>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</si>
  <si>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</si>
  <si>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</si>
  <si>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</si>
  <si>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</si>
  <si>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</si>
  <si>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</si>
  <si>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</si>
  <si>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</si>
  <si>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</si>
  <si>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</si>
  <si>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</si>
  <si>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</si>
  <si>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</si>
  <si>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</si>
  <si>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</si>
  <si>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</si>
  <si>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</si>
  <si>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</si>
  <si>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</si>
  <si>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</si>
  <si>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</si>
  <si>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</si>
  <si>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</si>
  <si>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</si>
  <si>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</si>
  <si>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</si>
  <si>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</si>
  <si>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</si>
  <si>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</si>
  <si>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</si>
  <si>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</si>
  <si>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</si>
  <si>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</si>
  <si>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</si>
  <si>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</si>
  <si>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</si>
  <si>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</si>
  <si>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</si>
  <si>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</si>
  <si>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</si>
  <si>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</si>
  <si>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</si>
  <si>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</si>
  <si>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</si>
  <si>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</si>
  <si>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</si>
  <si>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</si>
  <si>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</si>
  <si>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</si>
  <si>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</si>
  <si>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</si>
  <si>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</si>
  <si>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</si>
  <si>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</si>
  <si>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</si>
  <si>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</si>
  <si>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</si>
  <si>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</si>
  <si>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</si>
  <si>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</si>
  <si>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</si>
  <si>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</si>
  <si>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</si>
  <si>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</si>
  <si>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</si>
  <si>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</si>
  <si>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</si>
  <si>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</si>
  <si>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</si>
  <si>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</si>
  <si>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</si>
  <si>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</si>
  <si>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</si>
  <si>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</si>
  <si>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</si>
  <si>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</si>
  <si>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</si>
  <si>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</si>
  <si>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</si>
  <si>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</si>
  <si>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</si>
  <si>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</si>
  <si>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</si>
  <si>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</si>
  <si>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</si>
  <si>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</si>
  <si>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</si>
  <si>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</si>
  <si>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</si>
  <si>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</si>
  <si>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</si>
  <si>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</si>
  <si>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</si>
  <si>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</si>
  <si>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</si>
  <si>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</si>
  <si>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</si>
  <si>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</si>
  <si>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</si>
  <si>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</si>
  <si>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</si>
  <si>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</si>
  <si>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</si>
  <si>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</si>
  <si>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</si>
  <si>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</si>
  <si>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</si>
  <si>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</si>
  <si>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</si>
  <si>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</si>
  <si>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</si>
  <si>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</si>
  <si>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</si>
  <si>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</si>
  <si>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</si>
  <si>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</si>
  <si>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</si>
  <si>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</si>
  <si>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</si>
  <si>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</si>
  <si>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</si>
  <si>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</si>
  <si>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</si>
  <si>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</si>
  <si>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</si>
  <si>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</si>
  <si>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</si>
  <si>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</si>
  <si>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</si>
  <si>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</si>
  <si>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</si>
  <si>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</si>
  <si>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</si>
  <si>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</si>
  <si>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</si>
  <si>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</si>
  <si>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</si>
  <si>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</si>
  <si>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</si>
  <si>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</si>
  <si>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</si>
  <si>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</si>
  <si>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</si>
  <si>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</si>
  <si>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</si>
  <si>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</si>
  <si>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</si>
  <si>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</si>
  <si>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</si>
  <si>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</si>
  <si>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</si>
  <si>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</si>
  <si>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</si>
  <si>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</si>
  <si>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</si>
  <si>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</si>
  <si>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</si>
  <si>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</si>
  <si>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</si>
  <si>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</si>
  <si>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</si>
  <si>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</si>
  <si>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</si>
  <si>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</si>
  <si>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</si>
  <si>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</si>
  <si>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</si>
  <si>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</si>
  <si>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</si>
  <si>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</si>
  <si>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</si>
  <si>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</si>
  <si>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</si>
  <si>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</si>
  <si>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</si>
  <si>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</si>
  <si>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</si>
  <si>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</si>
  <si>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</si>
  <si>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</si>
  <si>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</si>
  <si>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</si>
  <si>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</si>
  <si>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</si>
  <si>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</si>
  <si>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</si>
  <si>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</si>
  <si>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</si>
  <si>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</si>
  <si>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</si>
  <si>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</si>
  <si>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</si>
  <si>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</si>
  <si>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</si>
  <si>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</si>
  <si>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</si>
  <si>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</si>
  <si>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</si>
  <si>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</si>
  <si>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</si>
  <si>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</si>
  <si>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</si>
  <si>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</si>
  <si>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</si>
  <si>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</si>
  <si>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</si>
  <si>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</si>
  <si>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</si>
  <si>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</si>
  <si>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</si>
  <si>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</si>
  <si>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</si>
  <si>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</si>
  <si>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</si>
  <si>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</si>
  <si>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</si>
  <si>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</si>
  <si>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</si>
  <si>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</si>
  <si>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</si>
  <si>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</si>
  <si>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</si>
  <si>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</si>
  <si>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</si>
  <si>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</si>
  <si>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</si>
  <si>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</si>
  <si>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</si>
  <si>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</si>
  <si>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</si>
  <si>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</si>
  <si>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</si>
  <si>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</si>
  <si>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</si>
  <si>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</si>
  <si>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</si>
  <si>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</si>
  <si>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</si>
  <si>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</si>
  <si>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</si>
  <si>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</si>
  <si>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</si>
  <si>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</si>
  <si>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</si>
  <si>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</si>
  <si>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</si>
  <si>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</si>
  <si>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</si>
  <si>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</si>
  <si>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</si>
  <si>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</si>
  <si>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</si>
  <si>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</si>
  <si>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</si>
  <si>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</si>
  <si>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</si>
  <si>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</si>
  <si>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</si>
  <si>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</si>
  <si>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</si>
  <si>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</si>
  <si>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</si>
  <si>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</si>
  <si>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</si>
  <si>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</si>
  <si>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</si>
  <si>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</si>
  <si>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</si>
  <si>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</si>
  <si>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</si>
  <si>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</si>
  <si>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</si>
  <si>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</si>
  <si>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</si>
  <si>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</si>
  <si>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</si>
  <si>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</si>
  <si>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</si>
  <si>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</si>
  <si>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</si>
  <si>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</si>
  <si>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</si>
  <si>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</si>
  <si>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</si>
  <si>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</si>
  <si>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</si>
  <si>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</si>
  <si>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</si>
  <si>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</si>
  <si>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</si>
  <si>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</si>
  <si>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</si>
  <si>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</si>
  <si>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</si>
  <si>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</si>
  <si>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</si>
  <si>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</si>
  <si>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</si>
  <si>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</si>
  <si>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</si>
  <si>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</si>
  <si>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</si>
  <si>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</si>
  <si>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</si>
  <si>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</si>
  <si>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</si>
  <si>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</si>
  <si>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</si>
  <si>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</si>
  <si>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</si>
  <si>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</si>
  <si>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</si>
  <si>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</si>
  <si>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</si>
  <si>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</si>
  <si>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</si>
  <si>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</si>
  <si>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</si>
  <si>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</si>
  <si>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</si>
  <si>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</si>
  <si>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</si>
  <si>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</si>
  <si>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</si>
  <si>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</si>
  <si>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</si>
  <si>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</si>
  <si>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</si>
  <si>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</si>
  <si>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</si>
  <si>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</si>
  <si>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</si>
  <si>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</si>
  <si>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</si>
  <si>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</si>
  <si>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</si>
  <si>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</si>
  <si>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</si>
  <si>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</si>
  <si>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</si>
  <si>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</si>
  <si>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</si>
  <si>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</si>
  <si>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</si>
  <si>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</si>
  <si>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</si>
  <si>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</si>
  <si>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</si>
  <si>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</si>
  <si>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</si>
  <si>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</si>
  <si>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</si>
  <si>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</si>
  <si>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</si>
  <si>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</si>
  <si>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</si>
  <si>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</si>
  <si>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</si>
  <si>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</si>
  <si>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</si>
  <si>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</si>
  <si>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</si>
  <si>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</si>
  <si>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</si>
  <si>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</si>
  <si>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</si>
  <si>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</si>
  <si>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</si>
  <si>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</si>
  <si>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</si>
  <si>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</si>
  <si>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</si>
  <si>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</si>
  <si>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</si>
  <si>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</si>
  <si>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</si>
  <si>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</si>
  <si>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</si>
  <si>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</si>
  <si>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</si>
  <si>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</si>
  <si>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</si>
  <si>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</si>
  <si>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</si>
  <si>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</si>
  <si>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</si>
  <si>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</si>
  <si>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</si>
  <si>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</si>
  <si>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</si>
  <si>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</si>
  <si>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</si>
  <si>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</si>
  <si>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</si>
  <si>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</si>
  <si>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</si>
  <si>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</si>
  <si>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</si>
  <si>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</si>
  <si>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</si>
  <si>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</si>
  <si>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</si>
  <si>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</si>
  <si>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</si>
  <si>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</si>
  <si>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</si>
  <si>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</si>
  <si>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</si>
  <si>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</si>
  <si>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</si>
  <si>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</si>
  <si>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</si>
  <si>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</si>
  <si>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</si>
  <si>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</si>
  <si>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</si>
  <si>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</si>
  <si>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</si>
  <si>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</si>
  <si>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</si>
  <si>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</si>
  <si>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</si>
  <si>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</si>
  <si>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</si>
  <si>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</si>
  <si>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</si>
  <si>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</si>
  <si>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</si>
  <si>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</si>
  <si>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</si>
  <si>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</si>
  <si>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</si>
  <si>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</si>
  <si>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</si>
  <si>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</si>
  <si>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</si>
  <si>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</si>
  <si>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</si>
  <si>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</si>
  <si>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</si>
  <si>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</si>
  <si>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</si>
  <si>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</si>
  <si>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</si>
  <si>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</si>
  <si>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</si>
  <si>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</si>
  <si>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</si>
  <si>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</si>
  <si>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</si>
  <si>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</si>
  <si>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</si>
  <si>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</si>
  <si>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</si>
  <si>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</si>
  <si>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</si>
  <si>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</si>
  <si>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</si>
  <si>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</si>
  <si>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</si>
  <si>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</si>
  <si>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</si>
  <si>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</si>
  <si>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</si>
  <si>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</si>
  <si>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</si>
  <si>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</si>
  <si>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</si>
  <si>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</si>
  <si>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</si>
  <si>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</si>
  <si>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</si>
  <si>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</si>
  <si>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</si>
  <si>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</si>
  <si>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</si>
  <si>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</si>
  <si>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</si>
  <si>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</si>
  <si>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</si>
  <si>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</si>
  <si>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</si>
  <si>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</si>
  <si>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</si>
  <si>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</si>
  <si>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</si>
  <si>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</si>
  <si>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</si>
  <si>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</si>
  <si>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</si>
  <si>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</si>
  <si>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</si>
  <si>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</si>
  <si>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</si>
  <si>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</si>
  <si>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</si>
  <si>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</si>
  <si>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</si>
  <si>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</si>
  <si>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</si>
  <si>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</si>
  <si>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</si>
  <si>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</si>
  <si>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</si>
  <si>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</si>
  <si>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</si>
  <si>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</si>
  <si>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</si>
  <si>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</si>
  <si>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</si>
  <si>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</si>
  <si>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</si>
  <si>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</si>
  <si>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</si>
  <si>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</si>
  <si>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</si>
  <si>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</si>
  <si>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</si>
  <si>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</si>
  <si>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</si>
  <si>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</si>
  <si>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</si>
  <si>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</si>
  <si>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</si>
  <si>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</si>
  <si>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</si>
  <si>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</si>
  <si>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</si>
  <si>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</si>
  <si>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</si>
  <si>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</si>
  <si>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</si>
  <si>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</si>
  <si>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</si>
  <si>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</si>
  <si>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</si>
  <si>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</si>
  <si>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</si>
  <si>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</si>
  <si>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</si>
  <si>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</si>
  <si>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</si>
  <si>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</si>
  <si>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</si>
  <si>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</si>
  <si>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</si>
  <si>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</si>
  <si>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</si>
  <si>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</si>
  <si>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</si>
  <si>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</si>
  <si>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</si>
  <si>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</si>
  <si>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</si>
  <si>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</si>
  <si>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</si>
  <si>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</si>
  <si>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</si>
  <si>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</si>
  <si>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</si>
  <si>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</si>
  <si>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</si>
  <si>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</si>
  <si>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</si>
  <si>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</si>
  <si>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</si>
  <si>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</si>
  <si>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</si>
  <si>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</si>
  <si>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</si>
  <si>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</si>
  <si>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</si>
  <si>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</si>
  <si>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</si>
  <si>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</si>
  <si>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</si>
  <si>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</si>
  <si>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</si>
  <si>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</si>
  <si>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</si>
  <si>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</si>
  <si>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</si>
  <si>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</si>
  <si>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</si>
  <si>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</si>
  <si>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</si>
  <si>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</si>
  <si>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</si>
  <si>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</si>
  <si>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</si>
  <si>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</si>
  <si>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</si>
  <si>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</si>
  <si>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</si>
  <si>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</si>
  <si>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</si>
  <si>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</si>
  <si>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</si>
  <si>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</si>
  <si>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</si>
  <si>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</si>
  <si>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</si>
  <si>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</si>
  <si>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</si>
  <si>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</si>
  <si>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</si>
  <si>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</si>
  <si>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</si>
  <si>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</si>
  <si>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</si>
  <si>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</si>
  <si>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</si>
  <si>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</si>
  <si>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</si>
  <si>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</si>
  <si>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</si>
  <si>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</si>
  <si>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</si>
  <si>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</si>
  <si>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</si>
  <si>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</si>
  <si>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</si>
  <si>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</si>
  <si>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</si>
  <si>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</si>
  <si>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</si>
  <si>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</si>
  <si>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</si>
  <si>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</si>
  <si>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</si>
  <si>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</si>
  <si>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</si>
  <si>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</si>
  <si>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</si>
  <si>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</si>
  <si>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</si>
  <si>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</si>
  <si>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</si>
  <si>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</si>
  <si>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</si>
  <si>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</si>
  <si>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</si>
  <si>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</si>
  <si>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</si>
  <si>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</si>
  <si>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</si>
  <si>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</si>
  <si>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</si>
  <si>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</si>
  <si>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</si>
  <si>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</si>
  <si>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</si>
  <si>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</si>
  <si>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</si>
  <si>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</si>
  <si>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</si>
  <si>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</si>
  <si>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</si>
  <si>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</si>
  <si>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</si>
  <si>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</si>
  <si>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</si>
  <si>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</si>
  <si>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</si>
  <si>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</si>
  <si>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</si>
  <si>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</si>
  <si>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</si>
  <si>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</si>
  <si>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</si>
  <si>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</si>
  <si>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</si>
  <si>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</si>
  <si>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</si>
  <si>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</si>
  <si>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</si>
  <si>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</si>
  <si>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</si>
  <si>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</si>
  <si>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</si>
  <si>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</si>
  <si>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</si>
  <si>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</si>
  <si>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</si>
  <si>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</si>
  <si>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</si>
  <si>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</si>
  <si>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</si>
  <si>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</si>
  <si>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</si>
  <si>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</si>
  <si>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</si>
  <si>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</si>
  <si>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</si>
  <si>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</si>
  <si>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</si>
  <si>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</si>
  <si>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</si>
  <si>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</si>
  <si>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</si>
  <si>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</si>
  <si>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</si>
  <si>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</si>
  <si>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</si>
  <si>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</si>
  <si>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</si>
  <si>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</si>
  <si>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</si>
  <si>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</si>
  <si>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</si>
  <si>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</si>
  <si>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</si>
  <si>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</si>
  <si>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</si>
  <si>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</si>
  <si>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</si>
  <si>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</si>
  <si>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</si>
  <si>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</si>
  <si>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</si>
  <si>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</si>
  <si>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</si>
  <si>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</si>
  <si>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</si>
  <si>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</si>
  <si>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</si>
  <si>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</si>
  <si>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</si>
  <si>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</si>
  <si>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</si>
  <si>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</si>
  <si>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</si>
  <si>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</si>
  <si>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</si>
  <si>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</si>
  <si>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</si>
  <si>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</si>
  <si>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</si>
  <si>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</si>
  <si>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</si>
  <si>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</si>
  <si>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</si>
  <si>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</si>
  <si>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</si>
  <si>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</si>
  <si>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</si>
  <si>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</si>
  <si>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</si>
  <si>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</si>
  <si>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</si>
  <si>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</si>
  <si>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</si>
  <si>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</si>
  <si>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</si>
  <si>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</si>
  <si>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</si>
  <si>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</si>
  <si>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</si>
  <si>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</si>
  <si>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</si>
  <si>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</si>
  <si>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</si>
  <si>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</si>
  <si>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</si>
  <si>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</si>
  <si>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</si>
  <si>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</si>
  <si>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</si>
  <si>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</si>
  <si>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</si>
  <si>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</si>
  <si>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</si>
  <si>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</si>
  <si>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</si>
  <si>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</si>
  <si>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</si>
  <si>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</si>
  <si>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</si>
  <si>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</si>
  <si>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</si>
  <si>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</si>
  <si>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</si>
  <si>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</si>
  <si>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</si>
  <si>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</si>
  <si>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</si>
  <si>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</si>
  <si>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</si>
  <si>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</si>
  <si>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</si>
  <si>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</si>
  <si>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</si>
  <si>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</si>
  <si>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</si>
  <si>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</si>
  <si>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</si>
  <si>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</si>
  <si>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</si>
  <si>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</si>
  <si>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</si>
  <si>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</si>
  <si>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</si>
  <si>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</si>
  <si>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</si>
  <si>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</si>
  <si>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</si>
  <si>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</si>
  <si>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</si>
  <si>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</si>
  <si>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</si>
  <si>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</si>
  <si>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</si>
  <si>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</si>
  <si>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</si>
  <si>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</si>
  <si>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</si>
  <si>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</si>
  <si>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</si>
  <si>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</si>
  <si>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</si>
  <si>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</si>
  <si>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</si>
  <si>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</si>
  <si>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</si>
  <si>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</si>
  <si>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</si>
  <si>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</si>
  <si>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</si>
  <si>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</si>
  <si>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</si>
  <si>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</si>
  <si>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</si>
  <si>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</si>
  <si>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</si>
  <si>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</si>
  <si>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</si>
  <si>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</si>
  <si>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</si>
  <si>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</si>
  <si>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</si>
  <si>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</si>
  <si>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</si>
  <si>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</si>
  <si>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</si>
  <si>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</si>
  <si>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</si>
  <si>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</si>
  <si>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</si>
  <si>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</si>
  <si>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</si>
  <si>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</si>
  <si>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</si>
  <si>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</si>
  <si>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</si>
  <si>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</si>
  <si>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</si>
  <si>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</si>
  <si>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</si>
  <si>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</si>
  <si>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</si>
  <si>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</si>
  <si>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</si>
  <si>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</si>
  <si>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</si>
  <si>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</si>
  <si>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</si>
  <si>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</si>
  <si>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</si>
  <si>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</si>
  <si>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</si>
  <si>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</si>
  <si>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</si>
  <si>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</si>
  <si>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</si>
  <si>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</si>
  <si>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</si>
  <si>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</si>
  <si>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</si>
  <si>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</si>
  <si>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</si>
  <si>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</si>
  <si>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</si>
  <si>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</si>
  <si>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</si>
  <si>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</si>
  <si>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</si>
  <si>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</si>
  <si>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</si>
  <si>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</si>
  <si>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</si>
  <si>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</si>
  <si>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</si>
  <si>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</si>
  <si>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</si>
  <si>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</si>
  <si>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</si>
  <si>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</si>
  <si>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</si>
  <si>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</si>
  <si>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</si>
  <si>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</si>
  <si>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</si>
  <si>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</si>
  <si>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</si>
  <si>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</si>
  <si>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</si>
  <si>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</si>
  <si>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</si>
  <si>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</si>
  <si>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</si>
  <si>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</si>
  <si>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</si>
  <si>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</si>
  <si>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</si>
  <si>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</si>
  <si>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</si>
  <si>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</si>
  <si>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</si>
  <si>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</si>
  <si>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</si>
  <si>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</si>
  <si>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</si>
  <si>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</si>
  <si>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</si>
  <si>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</si>
  <si>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</si>
  <si>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</si>
  <si>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</si>
  <si>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</si>
  <si>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</si>
  <si>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</si>
  <si>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</si>
  <si>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</si>
  <si>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</si>
  <si>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</si>
  <si>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</si>
  <si>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</si>
  <si>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</si>
  <si>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</si>
  <si>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</si>
  <si>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</si>
  <si>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</si>
  <si>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</si>
  <si>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</si>
  <si>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</si>
  <si>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</si>
  <si>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</si>
  <si>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</si>
  <si>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</si>
  <si>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</si>
  <si>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</si>
  <si>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</si>
  <si>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</si>
  <si>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</si>
  <si>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</si>
  <si>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</si>
  <si>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</si>
  <si>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</si>
  <si>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</si>
  <si>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</si>
  <si>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</si>
  <si>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</si>
  <si>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</si>
  <si>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</si>
  <si>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</si>
  <si>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</si>
  <si>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</si>
  <si>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</si>
  <si>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</si>
  <si>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</si>
  <si>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</si>
  <si>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</si>
  <si>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</si>
  <si>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</si>
  <si>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</si>
  <si>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</si>
  <si>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</si>
  <si>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</si>
  <si>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</si>
  <si>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</si>
  <si>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</si>
  <si>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</si>
  <si>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</si>
  <si>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</si>
  <si>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</si>
  <si>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</si>
  <si>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</si>
  <si>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</si>
  <si>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</si>
  <si>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</si>
  <si>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</si>
  <si>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</si>
  <si>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</si>
  <si>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</si>
  <si>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</si>
  <si>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</si>
  <si>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</si>
  <si>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</si>
  <si>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</si>
  <si>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</si>
  <si>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</si>
  <si>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</si>
  <si>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</si>
  <si>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</si>
  <si>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</si>
  <si>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</si>
  <si>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</si>
  <si>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</si>
  <si>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</si>
  <si>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</si>
  <si>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</si>
  <si>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</si>
  <si>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</si>
  <si>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</si>
  <si>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</si>
  <si>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</si>
  <si>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</si>
  <si>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</si>
  <si>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</si>
  <si>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</si>
  <si>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</si>
  <si>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</si>
  <si>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</si>
  <si>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</si>
  <si>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</si>
  <si>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</si>
  <si>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</si>
  <si>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</si>
  <si>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</si>
  <si>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</si>
  <si>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</si>
  <si>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</si>
  <si>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</si>
  <si>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</si>
  <si>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</si>
  <si>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</si>
  <si>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</si>
  <si>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</si>
  <si>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</si>
  <si>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</si>
  <si>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</si>
  <si>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</si>
  <si>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</si>
  <si>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</si>
  <si>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</si>
  <si>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</si>
  <si>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</si>
  <si>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</si>
  <si>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</si>
  <si>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</si>
  <si>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</si>
  <si>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</si>
  <si>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</si>
  <si>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</si>
  <si>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</si>
  <si>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</si>
  <si>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</si>
  <si>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</si>
  <si>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</si>
  <si>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</si>
  <si>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</si>
  <si>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</si>
  <si>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</si>
  <si>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</si>
  <si>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</si>
  <si>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</si>
  <si>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</si>
  <si>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</si>
  <si>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</si>
  <si>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</si>
  <si>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</si>
  <si>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</si>
  <si>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</si>
  <si>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</si>
  <si>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</si>
  <si>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</si>
  <si>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</si>
  <si>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</si>
  <si>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</si>
  <si>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</si>
  <si>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</si>
  <si>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</si>
  <si>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</si>
  <si>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</si>
  <si>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</si>
  <si>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</si>
  <si>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</si>
  <si>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</si>
  <si>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</si>
  <si>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</si>
  <si>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</si>
  <si>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</si>
  <si>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</si>
  <si>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</si>
  <si>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</si>
  <si>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</si>
  <si>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</si>
  <si>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</si>
  <si>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</si>
  <si>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</si>
  <si>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</si>
  <si>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</si>
  <si>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</si>
  <si>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</si>
  <si>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</si>
  <si>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</si>
  <si>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</si>
  <si>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</si>
  <si>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</si>
  <si>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</si>
  <si>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</si>
  <si>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</si>
  <si>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</si>
  <si>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</si>
  <si>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</si>
  <si>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</si>
  <si>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</si>
  <si>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</si>
  <si>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</si>
  <si>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</si>
  <si>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</si>
  <si>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</si>
  <si>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</si>
  <si>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</si>
  <si>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</si>
  <si>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</si>
  <si>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</si>
  <si>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</si>
  <si>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</si>
  <si>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</si>
  <si>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</si>
  <si>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</si>
  <si>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</si>
  <si>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</si>
  <si>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</si>
  <si>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</si>
  <si>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</si>
  <si>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</si>
  <si>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</si>
  <si>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</si>
  <si>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</si>
  <si>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</si>
  <si>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</si>
  <si>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</si>
  <si>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</si>
  <si>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</si>
  <si>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</si>
  <si>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</si>
  <si>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</si>
  <si>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</si>
  <si>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</si>
  <si>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</si>
  <si>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</si>
  <si>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</si>
  <si>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</si>
  <si>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</si>
  <si>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</si>
  <si>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</si>
  <si>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</si>
  <si>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</si>
  <si>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</si>
  <si>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</si>
  <si>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</si>
  <si>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</si>
  <si>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</si>
  <si>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</si>
  <si>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</si>
  <si>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</si>
  <si>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</si>
  <si>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</si>
  <si>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</si>
  <si>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</si>
  <si>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</si>
  <si>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</si>
  <si>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</si>
  <si>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</si>
  <si>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</si>
  <si>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</si>
  <si>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</si>
  <si>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</si>
  <si>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</si>
  <si>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</si>
  <si>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</si>
  <si>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</si>
  <si>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</si>
  <si>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</si>
  <si>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</si>
  <si>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</si>
  <si>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</si>
  <si>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</si>
  <si>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</si>
  <si>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</si>
  <si>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</si>
  <si>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</si>
  <si>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</si>
  <si>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</si>
  <si>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</si>
  <si>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</si>
  <si>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</si>
  <si>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</si>
  <si>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</si>
  <si>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</si>
  <si>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</si>
  <si>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</si>
  <si>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</si>
  <si>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</si>
  <si>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</si>
  <si>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</si>
  <si>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</si>
  <si>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</si>
  <si>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</si>
  <si>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</si>
  <si>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</si>
  <si>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</si>
  <si>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</si>
  <si>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</si>
  <si>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</si>
  <si>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</si>
  <si>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</si>
  <si>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</si>
  <si>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</si>
  <si>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</si>
  <si>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</si>
  <si>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</si>
  <si>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</si>
  <si>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</si>
  <si>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</si>
  <si>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</si>
  <si>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</si>
  <si>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</si>
  <si>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</si>
  <si>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</si>
  <si>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</si>
  <si>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</si>
  <si>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</si>
  <si>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</si>
  <si>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</si>
  <si>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</si>
  <si>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</si>
  <si>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</si>
  <si>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</si>
  <si>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</si>
  <si>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</si>
  <si>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</si>
  <si>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</si>
  <si>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</si>
  <si>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</si>
  <si>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</si>
  <si>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</si>
  <si>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</si>
  <si>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</si>
  <si>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</si>
  <si>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</si>
  <si>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</si>
  <si>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</si>
  <si>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</si>
  <si>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</si>
  <si>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</si>
  <si>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</si>
  <si>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</si>
  <si>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</si>
  <si>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</si>
  <si>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</si>
  <si>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</si>
  <si>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</si>
  <si>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</si>
  <si>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</si>
  <si>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</si>
  <si>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</si>
  <si>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</si>
  <si>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</si>
  <si>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</si>
  <si>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</si>
  <si>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</si>
  <si>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</si>
  <si>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</si>
  <si>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</si>
  <si>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</si>
  <si>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</si>
  <si>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</si>
  <si>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</si>
  <si>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</si>
  <si>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</si>
  <si>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</si>
  <si>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</si>
  <si>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</si>
  <si>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</si>
  <si>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</si>
  <si>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</si>
  <si>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</si>
  <si>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</si>
  <si>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</si>
  <si>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</si>
  <si>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</si>
  <si>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</si>
  <si>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</si>
  <si>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</si>
  <si>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</si>
  <si>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</si>
  <si>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</si>
  <si>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</si>
  <si>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</si>
  <si>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</si>
  <si>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</si>
  <si>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</si>
  <si>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</si>
  <si>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</si>
  <si>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</si>
  <si>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</si>
  <si>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</si>
  <si>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</si>
  <si>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</si>
  <si>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</si>
  <si>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</si>
  <si>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</si>
  <si>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</si>
  <si>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</si>
  <si>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</si>
  <si>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</si>
  <si>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</si>
  <si>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</si>
  <si>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</si>
  <si>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</si>
  <si>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</si>
  <si>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</si>
  <si>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</si>
  <si>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</si>
  <si>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</si>
  <si>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</si>
  <si>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</si>
  <si>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</si>
  <si>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</si>
  <si>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</si>
  <si>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</si>
  <si>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</si>
  <si>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</si>
  <si>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</si>
  <si>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</si>
  <si>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</si>
  <si>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</si>
  <si>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</si>
  <si>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</si>
  <si>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</si>
  <si>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</si>
  <si>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</si>
  <si>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</si>
  <si>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</si>
  <si>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</si>
  <si>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</si>
  <si>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</si>
  <si>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</si>
  <si>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</si>
  <si>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</si>
  <si>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</si>
  <si>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</si>
  <si>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</si>
  <si>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</si>
  <si>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</si>
  <si>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</si>
  <si>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</si>
  <si>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</si>
  <si>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</si>
  <si>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</si>
  <si>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</si>
  <si>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</si>
  <si>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</si>
  <si>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</si>
  <si>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</si>
  <si>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</si>
  <si>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</si>
  <si>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</si>
  <si>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</si>
  <si>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</si>
  <si>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</si>
  <si>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</si>
  <si>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</si>
  <si>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</si>
  <si>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</si>
  <si>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</si>
  <si>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</si>
  <si>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</si>
  <si>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</si>
  <si>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</si>
  <si>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</si>
  <si>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</si>
  <si>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</si>
  <si>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</si>
  <si>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</si>
  <si>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</si>
  <si>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</si>
  <si>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</si>
  <si>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</si>
  <si>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</si>
  <si>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</si>
  <si>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</si>
  <si>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</si>
  <si>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</si>
  <si>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</si>
  <si>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</si>
  <si>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</si>
  <si>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</si>
  <si>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</si>
  <si>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</si>
  <si>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</si>
  <si>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</si>
  <si>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</si>
  <si>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</si>
  <si>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</si>
  <si>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</si>
  <si>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</si>
  <si>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</si>
  <si>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</si>
  <si>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</si>
  <si>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</si>
  <si>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</si>
  <si>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</si>
  <si>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</si>
  <si>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</si>
  <si>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</si>
  <si>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</si>
  <si>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</si>
  <si>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</si>
  <si>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</si>
  <si>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</si>
  <si>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</si>
  <si>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</si>
  <si>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</si>
  <si>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</si>
  <si>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</si>
  <si>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</si>
  <si>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</si>
  <si>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</si>
  <si>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</si>
  <si>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</si>
  <si>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</si>
  <si>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</si>
  <si>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</si>
  <si>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</si>
  <si>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</si>
  <si>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</si>
  <si>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</si>
  <si>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</si>
  <si>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</si>
  <si>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</si>
  <si>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</si>
  <si>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</si>
  <si>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</si>
  <si>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</si>
  <si>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</si>
  <si>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</si>
  <si>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</si>
  <si>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</si>
  <si>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</si>
  <si>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</si>
  <si>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</si>
  <si>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</si>
  <si>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</si>
  <si>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</si>
  <si>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</si>
  <si>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</si>
  <si>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</si>
  <si>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</si>
  <si>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</si>
  <si>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</si>
  <si>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</si>
  <si>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</si>
  <si>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</si>
  <si>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</si>
  <si>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</si>
  <si>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</si>
  <si>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</si>
  <si>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</si>
  <si>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</si>
  <si>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</si>
  <si>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</si>
  <si>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</si>
  <si>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</si>
  <si>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</si>
  <si>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</si>
  <si>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</si>
  <si>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</si>
  <si>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</si>
  <si>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</si>
  <si>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</si>
  <si>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</si>
  <si>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</si>
  <si>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</si>
  <si>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</si>
  <si>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</si>
  <si>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</si>
  <si>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</si>
  <si>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</si>
  <si>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</si>
  <si>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</si>
  <si>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</si>
  <si>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</si>
  <si>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</si>
  <si>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</si>
  <si>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</si>
  <si>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</si>
  <si>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</si>
  <si>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</si>
  <si>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</si>
  <si>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</si>
  <si>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</si>
  <si>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</si>
  <si>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</si>
  <si>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</si>
  <si>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</si>
  <si>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</si>
  <si>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</si>
  <si>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</si>
  <si>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</si>
  <si>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</si>
  <si>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</si>
  <si>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</si>
  <si>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</si>
  <si>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</si>
  <si>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</si>
  <si>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</si>
  <si>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</si>
  <si>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</si>
  <si>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</si>
  <si>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</si>
  <si>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</si>
  <si>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</si>
  <si>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</si>
  <si>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</si>
  <si>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</si>
  <si>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</si>
  <si>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</si>
  <si>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</si>
  <si>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</si>
  <si>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</si>
  <si>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</si>
  <si>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</si>
  <si>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</si>
  <si>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</si>
  <si>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</si>
  <si>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</si>
  <si>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</si>
  <si>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</si>
  <si>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</si>
  <si>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</si>
  <si>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</si>
  <si>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</si>
  <si>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</si>
  <si>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</si>
  <si>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</si>
  <si>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</si>
  <si>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</si>
  <si>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</si>
  <si>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</si>
  <si>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</si>
  <si>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</si>
  <si>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</si>
  <si>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</si>
  <si>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</si>
  <si>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</si>
  <si>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</si>
  <si>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</si>
  <si>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</si>
  <si>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</si>
  <si>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</si>
  <si>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</si>
  <si>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</si>
  <si>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</si>
  <si>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</si>
  <si>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</si>
  <si>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</si>
  <si>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</si>
  <si>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</si>
  <si>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</si>
  <si>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</si>
  <si>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</si>
  <si>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</si>
  <si>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</si>
  <si>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</si>
  <si>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</si>
  <si>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</si>
  <si>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</si>
  <si>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</si>
  <si>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</si>
  <si>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</si>
  <si>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</si>
  <si>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</si>
  <si>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</si>
  <si>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</si>
  <si>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</si>
  <si>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</si>
  <si>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</si>
  <si>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</si>
  <si>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</si>
  <si>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</si>
  <si>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</si>
  <si>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</si>
  <si>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</si>
  <si>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</si>
  <si>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</si>
  <si>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</si>
  <si>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</si>
  <si>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</si>
  <si>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</si>
  <si>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</si>
  <si>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</si>
  <si>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</si>
  <si>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</si>
  <si>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</si>
  <si>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</si>
  <si>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</si>
  <si>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</si>
  <si>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</si>
  <si>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</si>
  <si>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</si>
  <si>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</si>
  <si>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</si>
  <si>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</si>
  <si>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</si>
  <si>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</si>
  <si>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</si>
  <si>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</si>
  <si>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</si>
  <si>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</si>
  <si>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</si>
  <si>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</si>
  <si>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</si>
  <si>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</si>
  <si>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</si>
  <si>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</si>
  <si>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</si>
  <si>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</si>
  <si>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</si>
  <si>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</si>
  <si>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</si>
  <si>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</si>
  <si>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</si>
  <si>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</si>
  <si>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</si>
  <si>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</si>
  <si>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</si>
  <si>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</si>
  <si>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</si>
  <si>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</si>
  <si>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</si>
  <si>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</si>
  <si>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</si>
  <si>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</si>
  <si>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</si>
  <si>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</si>
  <si>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</si>
  <si>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</si>
  <si>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</si>
  <si>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</si>
  <si>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</si>
  <si>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</si>
  <si>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</si>
  <si>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</si>
  <si>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</si>
  <si>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</si>
  <si>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</si>
  <si>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</si>
  <si>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</si>
  <si>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</si>
  <si>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</si>
  <si>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</si>
  <si>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</si>
  <si>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</si>
  <si>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</si>
  <si>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</si>
  <si>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</si>
  <si>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</si>
  <si>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</si>
  <si>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</si>
  <si>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</si>
  <si>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</si>
  <si>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</si>
  <si>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</si>
  <si>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</si>
  <si>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</si>
  <si>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</si>
  <si>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</si>
  <si>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</si>
  <si>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</si>
  <si>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</si>
  <si>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</si>
  <si>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</si>
  <si>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</si>
  <si>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</si>
  <si>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</si>
  <si>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</si>
  <si>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</si>
  <si>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</si>
  <si>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</si>
  <si>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</si>
  <si>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</si>
  <si>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</si>
  <si>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</si>
  <si>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</si>
  <si>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</si>
  <si>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</si>
  <si>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</si>
  <si>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</si>
  <si>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</si>
  <si>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</si>
  <si>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</si>
  <si>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</si>
  <si>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</si>
  <si>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</si>
  <si>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</si>
  <si>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</si>
  <si>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</si>
  <si>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</si>
  <si>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</si>
  <si>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</si>
  <si>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</si>
  <si>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</si>
  <si>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</si>
  <si>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</si>
  <si>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</si>
  <si>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</si>
  <si>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</si>
  <si>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</si>
  <si>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</si>
  <si>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</si>
  <si>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</si>
  <si>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</si>
  <si>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</si>
  <si>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</si>
  <si>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</si>
  <si>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</si>
  <si>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</si>
  <si>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</si>
  <si>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</si>
  <si>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</si>
  <si>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</si>
  <si>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</si>
  <si>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</si>
  <si>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</si>
  <si>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</si>
  <si>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</si>
  <si>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</si>
  <si>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</si>
  <si>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</si>
  <si>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</si>
  <si>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</si>
  <si>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</si>
  <si>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</si>
  <si>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</si>
  <si>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</si>
  <si>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</si>
  <si>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</si>
  <si>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</si>
  <si>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</si>
  <si>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</si>
  <si>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</si>
  <si>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</si>
  <si>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</si>
  <si>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</si>
  <si>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</si>
  <si>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</si>
  <si>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</si>
  <si>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</si>
  <si>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</si>
  <si>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</si>
  <si>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</si>
  <si>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</si>
  <si>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</si>
  <si>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</si>
  <si>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</si>
  <si>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</si>
  <si>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</si>
  <si>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</si>
  <si>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</si>
  <si>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</si>
  <si>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</si>
  <si>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</si>
  <si>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</si>
  <si>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</si>
  <si>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</si>
  <si>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</si>
  <si>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</si>
  <si>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</si>
  <si>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</si>
  <si>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</si>
  <si>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</si>
  <si>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</si>
  <si>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</si>
  <si>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</si>
  <si>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</si>
  <si>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</si>
  <si>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</si>
  <si>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</si>
  <si>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</si>
  <si>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</si>
  <si>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</si>
  <si>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</si>
  <si>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</si>
  <si>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</si>
  <si>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</si>
  <si>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</si>
  <si>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</si>
  <si>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</si>
  <si>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</si>
  <si>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</si>
  <si>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</si>
  <si>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</si>
  <si>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</si>
  <si>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</si>
  <si>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</si>
  <si>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</si>
  <si>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</si>
  <si>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</si>
  <si>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</si>
  <si>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</si>
  <si>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</si>
  <si>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</si>
  <si>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</si>
  <si>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</si>
  <si>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</si>
  <si>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</si>
  <si>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</si>
  <si>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</si>
  <si>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</si>
  <si>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</si>
  <si>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</si>
  <si>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</si>
  <si>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</si>
  <si>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</si>
  <si>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</si>
  <si>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</si>
  <si>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</si>
  <si>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</si>
  <si>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</si>
  <si>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</si>
  <si>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</si>
  <si>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</si>
  <si>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</si>
  <si>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</si>
  <si>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</si>
  <si>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</si>
  <si>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</si>
  <si>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</si>
  <si>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</si>
  <si>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</si>
  <si>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</si>
  <si>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</si>
  <si>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</si>
  <si>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</si>
  <si>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</si>
  <si>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</si>
  <si>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</si>
  <si>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</si>
  <si>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</si>
  <si>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</si>
  <si>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</si>
  <si>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</si>
  <si>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</si>
  <si>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</si>
  <si>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</si>
  <si>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</si>
  <si>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</si>
  <si>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</si>
  <si>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</si>
  <si>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</si>
  <si>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</si>
  <si>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</si>
  <si>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</si>
  <si>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</si>
  <si>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</si>
  <si>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</si>
  <si>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</si>
  <si>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</si>
  <si>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</si>
  <si>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</si>
  <si>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</si>
  <si>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</si>
  <si>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</si>
  <si>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</si>
  <si>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</si>
  <si>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</si>
  <si>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</si>
  <si>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</si>
  <si>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</si>
  <si>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</si>
  <si>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</si>
  <si>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</si>
  <si>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</si>
  <si>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</si>
  <si>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</si>
  <si>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</si>
  <si>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</si>
  <si>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</si>
  <si>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</si>
  <si>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</si>
  <si>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</si>
  <si>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</si>
  <si>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</si>
  <si>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</si>
  <si>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</si>
  <si>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</si>
  <si>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</si>
  <si>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</si>
  <si>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</si>
  <si>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</si>
  <si>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</si>
  <si>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</si>
  <si>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</si>
  <si>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</si>
  <si>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</si>
  <si>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</si>
  <si>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</si>
  <si>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</si>
  <si>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</si>
  <si>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</si>
  <si>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</si>
  <si>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</si>
  <si>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</si>
  <si>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</si>
  <si>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</si>
  <si>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</si>
  <si>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</si>
  <si>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</si>
  <si>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</si>
  <si>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</si>
  <si>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</si>
  <si>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</si>
  <si>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</si>
  <si>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</si>
  <si>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</si>
  <si>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</si>
  <si>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</si>
  <si>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</si>
  <si>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</si>
  <si>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</si>
  <si>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</si>
  <si>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</si>
  <si>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</si>
  <si>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</si>
  <si>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</si>
  <si>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</si>
  <si>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</si>
  <si>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</si>
  <si>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</si>
  <si>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</si>
  <si>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</si>
  <si>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</si>
  <si>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</si>
  <si>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</si>
  <si>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</si>
  <si>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</si>
  <si>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</si>
  <si>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</si>
  <si>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</si>
  <si>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</si>
  <si>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</si>
  <si>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</si>
  <si>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</si>
  <si>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</si>
  <si>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</si>
  <si>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</si>
  <si>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</si>
  <si>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</si>
  <si>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</si>
  <si>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</si>
  <si>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</si>
  <si>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</si>
  <si>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</si>
  <si>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</si>
  <si>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</si>
  <si>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</si>
  <si>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</si>
  <si>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</si>
  <si>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</si>
  <si>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</si>
  <si>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</si>
  <si>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</si>
  <si>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</si>
  <si>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</si>
  <si>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</si>
  <si>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</si>
  <si>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</si>
  <si>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</si>
  <si>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</si>
  <si>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</si>
  <si>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</si>
  <si>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</si>
  <si>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</si>
  <si>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</si>
  <si>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</si>
  <si>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</si>
  <si>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</si>
  <si>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</si>
  <si>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</si>
  <si>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</si>
  <si>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</si>
  <si>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</si>
  <si>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</si>
  <si>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</si>
  <si>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</si>
  <si>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74200.смт. Нововоронцовка.вул. Тітова 2а</t>
  </si>
  <si>
    <t/>
  </si>
  <si>
    <t>В.О. Каневський</t>
  </si>
  <si>
    <t>С.В. Васильковський</t>
  </si>
  <si>
    <t>(05533) 2-14-16</t>
  </si>
  <si>
    <t>inbox@nv.ks.court.gov.ua</t>
  </si>
  <si>
    <t>18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</si>
</sst>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v>848</v>
      </c>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1824</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&amp;L340EA1CE&amp;C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2319</v>
      </c>
      <c r="B1" s="160"/>
      <c r="C1" s="107"/>
      <c r="X1" s="109"/>
      <c r="Y1" s="114"/>
      <c r="Z1" s="114"/>
    </row>
    <row r="2" spans="1:27"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15"/>
      <c r="AA2" s="100"/>
    </row>
    <row r="3" spans="1:27"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6"/>
      <c r="Z3" s="115"/>
      <c r="AA3" s="101"/>
    </row>
    <row r="4" spans="1:27"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15"/>
      <c r="AA4" s="101"/>
    </row>
    <row r="5" spans="1:27"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9" t="s">
        <v>428</v>
      </c>
      <c r="B7" s="170"/>
      <c r="C7" s="99"/>
      <c r="D7" s="4"/>
      <c r="E7" s="4"/>
      <c r="F7" s="4"/>
      <c r="G7" s="4"/>
      <c r="H7" s="4"/>
      <c r="I7" s="4"/>
      <c r="J7" s="4"/>
      <c r="K7" s="4"/>
      <c r="L7" s="4"/>
      <c r="M7" s="4"/>
      <c r="N7" s="4"/>
      <c r="O7" s="4"/>
      <c r="P7" s="4"/>
      <c r="Q7" s="4"/>
      <c r="R7" s="4"/>
      <c r="S7" s="4"/>
      <c r="T7" s="4"/>
      <c r="U7" s="4"/>
      <c r="V7" s="4"/>
      <c r="W7" s="4"/>
      <c r="X7" s="25"/>
      <c r="Y7" s="117"/>
      <c r="Z7" s="117"/>
    </row>
    <row r="8" spans="1:24" ht="12.75">
      <c r="A8" s="164" t="s">
        <v>2209</v>
      </c>
      <c r="B8" s="165"/>
      <c r="C8" s="96"/>
      <c r="D8" s="32">
        <f>SUM(E8:H8)</f>
        <v>0</v>
      </c>
      <c r="E8" s="32">
        <f>SUM(E9:E446)</f>
        <v>0</v>
      </c>
      <c r="F8" s="32">
        <f>SUM(F9:F446)</f>
        <v>0</v>
      </c>
      <c r="G8" s="32">
        <f>SUM(G9:G446)</f>
        <v>0</v>
      </c>
      <c r="H8" s="32">
        <f>SUM(H9:H446)</f>
        <v>0</v>
      </c>
      <c r="I8" s="32">
        <f>SUM(J8:M8)</f>
        <v>19</v>
      </c>
      <c r="J8" s="32">
        <f>SUM(J9:J446)</f>
        <v>1</v>
      </c>
      <c r="K8" s="32">
        <f>SUM(K9:K446)</f>
        <v>0</v>
      </c>
      <c r="L8" s="32">
        <f>SUM(L9:L446)</f>
        <v>18</v>
      </c>
      <c r="M8" s="32">
        <f>SUM(M9:M446)</f>
        <v>0</v>
      </c>
      <c r="N8" s="32">
        <f>SUM(O8:R8)</f>
        <v>1</v>
      </c>
      <c r="O8" s="32">
        <f>SUM(O9:O446)</f>
        <v>1</v>
      </c>
      <c r="P8" s="32">
        <f>SUM(P9:P446)</f>
        <v>0</v>
      </c>
      <c r="Q8" s="32">
        <f>SUM(Q9:Q446)</f>
        <v>0</v>
      </c>
      <c r="R8" s="32">
        <f>SUM(R9:R446)</f>
        <v>0</v>
      </c>
      <c r="S8" s="32">
        <f>SUM(T8:W8)</f>
        <v>18</v>
      </c>
      <c r="T8" s="32">
        <f>SUM(T9:T446)</f>
        <v>0</v>
      </c>
      <c r="U8" s="32">
        <f>SUM(U9:U446)</f>
        <v>0</v>
      </c>
      <c r="V8" s="32">
        <f>SUM(V9:V446)</f>
        <v>18</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c r="E12" s="6"/>
      <c r="F12" s="6"/>
      <c r="G12" s="6"/>
      <c r="H12" s="6"/>
      <c r="I12" s="6">
        <v>1</v>
      </c>
      <c r="J12" s="6"/>
      <c r="K12" s="6"/>
      <c r="L12" s="6">
        <v>1</v>
      </c>
      <c r="M12" s="6"/>
      <c r="N12" s="6"/>
      <c r="O12" s="6"/>
      <c r="P12" s="6"/>
      <c r="Q12" s="6"/>
      <c r="R12" s="6"/>
      <c r="S12" s="6">
        <v>1</v>
      </c>
      <c r="T12" s="6"/>
      <c r="U12" s="6"/>
      <c r="V12" s="6">
        <v>1</v>
      </c>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c r="E17" s="40"/>
      <c r="F17" s="40"/>
      <c r="G17" s="40"/>
      <c r="H17" s="40"/>
      <c r="I17" s="40">
        <v>10</v>
      </c>
      <c r="J17" s="40"/>
      <c r="K17" s="40"/>
      <c r="L17" s="40">
        <v>10</v>
      </c>
      <c r="M17" s="40"/>
      <c r="N17" s="40"/>
      <c r="O17" s="40"/>
      <c r="P17" s="40"/>
      <c r="Q17" s="40"/>
      <c r="R17" s="40"/>
      <c r="S17" s="40">
        <v>10</v>
      </c>
      <c r="T17" s="40"/>
      <c r="U17" s="40"/>
      <c r="V17" s="40">
        <v>10</v>
      </c>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c r="A19" s="88">
        <v>411010111</v>
      </c>
      <c r="B19" s="42" t="s">
        <v>2163</v>
      </c>
      <c r="C19" s="97"/>
      <c r="D19" s="40"/>
      <c r="E19" s="40"/>
      <c r="F19" s="40"/>
      <c r="G19" s="40"/>
      <c r="H19" s="40"/>
      <c r="I19" s="40">
        <v>4</v>
      </c>
      <c r="J19" s="40"/>
      <c r="K19" s="40"/>
      <c r="L19" s="40">
        <v>4</v>
      </c>
      <c r="M19" s="40"/>
      <c r="N19" s="40"/>
      <c r="O19" s="40"/>
      <c r="P19" s="40"/>
      <c r="Q19" s="40"/>
      <c r="R19" s="40"/>
      <c r="S19" s="40">
        <v>4</v>
      </c>
      <c r="T19" s="40"/>
      <c r="U19" s="40"/>
      <c r="V19" s="40">
        <v>4</v>
      </c>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c r="E21" s="40"/>
      <c r="F21" s="40"/>
      <c r="G21" s="40"/>
      <c r="H21" s="40"/>
      <c r="I21" s="40">
        <v>1</v>
      </c>
      <c r="J21" s="40">
        <v>1</v>
      </c>
      <c r="K21" s="40"/>
      <c r="L21" s="40"/>
      <c r="M21" s="40"/>
      <c r="N21" s="40">
        <v>1</v>
      </c>
      <c r="O21" s="40">
        <v>1</v>
      </c>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c r="E31" s="40"/>
      <c r="F31" s="40"/>
      <c r="G31" s="40"/>
      <c r="H31" s="40"/>
      <c r="I31" s="40">
        <v>1</v>
      </c>
      <c r="J31" s="40"/>
      <c r="K31" s="40"/>
      <c r="L31" s="40">
        <v>1</v>
      </c>
      <c r="M31" s="40"/>
      <c r="N31" s="40"/>
      <c r="O31" s="40"/>
      <c r="P31" s="40"/>
      <c r="Q31" s="40"/>
      <c r="R31" s="40"/>
      <c r="S31" s="40">
        <v>1</v>
      </c>
      <c r="T31" s="40"/>
      <c r="U31" s="40"/>
      <c r="V31" s="40">
        <v>1</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1</v>
      </c>
      <c r="J81" s="40"/>
      <c r="K81" s="40"/>
      <c r="L81" s="40">
        <v>1</v>
      </c>
      <c r="M81" s="40"/>
      <c r="N81" s="40"/>
      <c r="O81" s="40"/>
      <c r="P81" s="40"/>
      <c r="Q81" s="40"/>
      <c r="R81" s="40"/>
      <c r="S81" s="40">
        <v>1</v>
      </c>
      <c r="T81" s="40"/>
      <c r="U81" s="40"/>
      <c r="V81" s="40">
        <v>1</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c r="A435" s="88">
        <v>411012004</v>
      </c>
      <c r="B435" s="42" t="s">
        <v>418</v>
      </c>
      <c r="C435" s="97"/>
      <c r="D435" s="40"/>
      <c r="E435" s="40"/>
      <c r="F435" s="40"/>
      <c r="G435" s="40"/>
      <c r="H435" s="40"/>
      <c r="I435" s="40">
        <v>1</v>
      </c>
      <c r="J435" s="40"/>
      <c r="K435" s="40"/>
      <c r="L435" s="40">
        <v>1</v>
      </c>
      <c r="M435" s="40"/>
      <c r="N435" s="40"/>
      <c r="O435" s="40"/>
      <c r="P435" s="40"/>
      <c r="Q435" s="40"/>
      <c r="R435" s="40"/>
      <c r="S435" s="40">
        <v>1</v>
      </c>
      <c r="T435" s="40"/>
      <c r="U435" s="40"/>
      <c r="V435" s="40">
        <v>1</v>
      </c>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6"/>
      <c r="D447" s="32">
        <f>SUM(E447:H447)</f>
        <v>0</v>
      </c>
      <c r="E447" s="32">
        <f>SUM(E448:E507)</f>
        <v>0</v>
      </c>
      <c r="F447" s="32">
        <f>SUM(F448:F507)</f>
        <v>0</v>
      </c>
      <c r="G447" s="32">
        <f>SUM(G448:G507)</f>
        <v>0</v>
      </c>
      <c r="H447" s="32">
        <f>SUM(H448:H507)</f>
        <v>0</v>
      </c>
      <c r="I447" s="32">
        <f>SUM(J447:M447)</f>
        <v>3</v>
      </c>
      <c r="J447" s="32">
        <f>SUM(J448:J507)</f>
        <v>0</v>
      </c>
      <c r="K447" s="32">
        <f>SUM(K448:K507)</f>
        <v>0</v>
      </c>
      <c r="L447" s="32">
        <f>SUM(L448:L507)</f>
        <v>3</v>
      </c>
      <c r="M447" s="32">
        <f>SUM(M448:M507)</f>
        <v>0</v>
      </c>
      <c r="N447" s="32">
        <f>SUM(O447:R447)</f>
        <v>2</v>
      </c>
      <c r="O447" s="32">
        <f>SUM(O448:O507)</f>
        <v>0</v>
      </c>
      <c r="P447" s="32">
        <f>SUM(P448:P507)</f>
        <v>0</v>
      </c>
      <c r="Q447" s="32">
        <f>SUM(Q448:Q507)</f>
        <v>2</v>
      </c>
      <c r="R447" s="32">
        <f>SUM(R448:R507)</f>
        <v>0</v>
      </c>
      <c r="S447" s="32">
        <f>SUM(T447:W447)</f>
        <v>1</v>
      </c>
      <c r="T447" s="32">
        <f>SUM(T448:T507)</f>
        <v>0</v>
      </c>
      <c r="U447" s="32">
        <f>SUM(U448:U507)</f>
        <v>0</v>
      </c>
      <c r="V447" s="32">
        <f>SUM(V448:V507)</f>
        <v>1</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c r="A449" s="87">
        <v>401020000</v>
      </c>
      <c r="B449" s="30" t="s">
        <v>430</v>
      </c>
      <c r="C449" s="97"/>
      <c r="D449" s="6"/>
      <c r="E449" s="6"/>
      <c r="F449" s="6"/>
      <c r="G449" s="6"/>
      <c r="H449" s="6"/>
      <c r="I449" s="6">
        <v>1</v>
      </c>
      <c r="J449" s="6"/>
      <c r="K449" s="6"/>
      <c r="L449" s="6">
        <v>1</v>
      </c>
      <c r="M449" s="6"/>
      <c r="N449" s="6">
        <v>1</v>
      </c>
      <c r="O449" s="6"/>
      <c r="P449" s="6"/>
      <c r="Q449" s="6">
        <v>1</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c r="E464" s="40"/>
      <c r="F464" s="40"/>
      <c r="G464" s="40"/>
      <c r="H464" s="40"/>
      <c r="I464" s="40">
        <v>1</v>
      </c>
      <c r="J464" s="40"/>
      <c r="K464" s="40"/>
      <c r="L464" s="40">
        <v>1</v>
      </c>
      <c r="M464" s="40"/>
      <c r="N464" s="40"/>
      <c r="O464" s="40"/>
      <c r="P464" s="40"/>
      <c r="Q464" s="40"/>
      <c r="R464" s="40"/>
      <c r="S464" s="40">
        <v>1</v>
      </c>
      <c r="T464" s="40"/>
      <c r="U464" s="40"/>
      <c r="V464" s="40">
        <v>1</v>
      </c>
      <c r="W464" s="40"/>
      <c r="X464" s="39">
        <v>120</v>
      </c>
      <c r="Y464" s="103"/>
      <c r="Z464" s="103"/>
    </row>
    <row r="465" spans="1:26" s="41" customFormat="1" ht="12.75">
      <c r="A465" s="88">
        <v>401140400</v>
      </c>
      <c r="B465" s="42" t="s">
        <v>446</v>
      </c>
      <c r="C465" s="97"/>
      <c r="D465" s="40"/>
      <c r="E465" s="40"/>
      <c r="F465" s="40"/>
      <c r="G465" s="40"/>
      <c r="H465" s="40"/>
      <c r="I465" s="40">
        <v>1</v>
      </c>
      <c r="J465" s="40"/>
      <c r="K465" s="40"/>
      <c r="L465" s="40">
        <v>1</v>
      </c>
      <c r="M465" s="40"/>
      <c r="N465" s="40">
        <v>1</v>
      </c>
      <c r="O465" s="40"/>
      <c r="P465" s="40"/>
      <c r="Q465" s="40">
        <v>1</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6"/>
      <c r="D508" s="32">
        <f>SUM(E508:H508)</f>
        <v>0</v>
      </c>
      <c r="E508" s="32">
        <f>SUM(E509:E538)</f>
        <v>0</v>
      </c>
      <c r="F508" s="32">
        <f>SUM(F509:F538)</f>
        <v>0</v>
      </c>
      <c r="G508" s="32">
        <f>SUM(G509:G538)</f>
        <v>0</v>
      </c>
      <c r="H508" s="32">
        <f>SUM(H509:H538)</f>
        <v>0</v>
      </c>
      <c r="I508" s="32">
        <f>SUM(J508:M508)</f>
        <v>61</v>
      </c>
      <c r="J508" s="32">
        <f>SUM(J509:J538)</f>
        <v>0</v>
      </c>
      <c r="K508" s="32">
        <f>SUM(K509:K538)</f>
        <v>0</v>
      </c>
      <c r="L508" s="32">
        <f>SUM(L509:L538)</f>
        <v>61</v>
      </c>
      <c r="M508" s="32">
        <f>SUM(M509:M538)</f>
        <v>0</v>
      </c>
      <c r="N508" s="32">
        <f>SUM(O508:R508)</f>
        <v>32</v>
      </c>
      <c r="O508" s="32">
        <f>SUM(O509:O538)</f>
        <v>0</v>
      </c>
      <c r="P508" s="32">
        <f>SUM(P509:P538)</f>
        <v>0</v>
      </c>
      <c r="Q508" s="32">
        <f>SUM(Q509:Q538)</f>
        <v>32</v>
      </c>
      <c r="R508" s="32">
        <f>SUM(R509:R538)</f>
        <v>0</v>
      </c>
      <c r="S508" s="32">
        <f>SUM(T508:W508)</f>
        <v>29</v>
      </c>
      <c r="T508" s="32">
        <f>SUM(T509:T538)</f>
        <v>0</v>
      </c>
      <c r="U508" s="32">
        <f>SUM(U509:U538)</f>
        <v>0</v>
      </c>
      <c r="V508" s="32">
        <f>SUM(V509:V538)</f>
        <v>29</v>
      </c>
      <c r="W508" s="32">
        <f>SUM(W509:W538)</f>
        <v>0</v>
      </c>
      <c r="X508" s="33" t="s">
        <v>1916</v>
      </c>
    </row>
    <row r="509" spans="1:24" ht="12.75">
      <c r="A509" s="87">
        <v>421010000</v>
      </c>
      <c r="B509" s="30" t="s">
        <v>483</v>
      </c>
      <c r="C509" s="97"/>
      <c r="D509" s="6"/>
      <c r="E509" s="6"/>
      <c r="F509" s="6"/>
      <c r="G509" s="6"/>
      <c r="H509" s="6"/>
      <c r="I509" s="6">
        <v>8</v>
      </c>
      <c r="J509" s="6"/>
      <c r="K509" s="6"/>
      <c r="L509" s="6">
        <v>8</v>
      </c>
      <c r="M509" s="6"/>
      <c r="N509" s="6">
        <v>1</v>
      </c>
      <c r="O509" s="6"/>
      <c r="P509" s="6"/>
      <c r="Q509" s="6">
        <v>1</v>
      </c>
      <c r="R509" s="6"/>
      <c r="S509" s="6">
        <v>7</v>
      </c>
      <c r="T509" s="6"/>
      <c r="U509" s="6"/>
      <c r="V509" s="6">
        <v>7</v>
      </c>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2</v>
      </c>
      <c r="J518" s="6"/>
      <c r="K518" s="6"/>
      <c r="L518" s="6">
        <v>2</v>
      </c>
      <c r="M518" s="6"/>
      <c r="N518" s="6">
        <v>1</v>
      </c>
      <c r="O518" s="6"/>
      <c r="P518" s="6"/>
      <c r="Q518" s="6">
        <v>1</v>
      </c>
      <c r="R518" s="6"/>
      <c r="S518" s="6">
        <v>1</v>
      </c>
      <c r="T518" s="6"/>
      <c r="U518" s="6"/>
      <c r="V518" s="6">
        <v>1</v>
      </c>
      <c r="W518" s="6"/>
      <c r="X518" s="5">
        <v>160</v>
      </c>
    </row>
    <row r="519" spans="1:24" ht="25.5">
      <c r="A519" s="87">
        <v>421100010</v>
      </c>
      <c r="B519" s="30" t="s">
        <v>493</v>
      </c>
      <c r="C519" s="97"/>
      <c r="D519" s="6"/>
      <c r="E519" s="6"/>
      <c r="F519" s="6"/>
      <c r="G519" s="6"/>
      <c r="H519" s="6"/>
      <c r="I519" s="6">
        <v>44</v>
      </c>
      <c r="J519" s="6"/>
      <c r="K519" s="6"/>
      <c r="L519" s="6">
        <v>44</v>
      </c>
      <c r="M519" s="6"/>
      <c r="N519" s="6">
        <v>29</v>
      </c>
      <c r="O519" s="6"/>
      <c r="P519" s="6"/>
      <c r="Q519" s="6">
        <v>29</v>
      </c>
      <c r="R519" s="6"/>
      <c r="S519" s="6">
        <v>15</v>
      </c>
      <c r="T519" s="6"/>
      <c r="U519" s="6"/>
      <c r="V519" s="6">
        <v>15</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c r="A521" s="87">
        <v>421120012</v>
      </c>
      <c r="B521" s="30" t="s">
        <v>495</v>
      </c>
      <c r="C521" s="97"/>
      <c r="D521" s="6"/>
      <c r="E521" s="6"/>
      <c r="F521" s="6"/>
      <c r="G521" s="6"/>
      <c r="H521" s="6"/>
      <c r="I521" s="6">
        <v>1</v>
      </c>
      <c r="J521" s="6"/>
      <c r="K521" s="6"/>
      <c r="L521" s="6">
        <v>1</v>
      </c>
      <c r="M521" s="6"/>
      <c r="N521" s="6"/>
      <c r="O521" s="6"/>
      <c r="P521" s="6"/>
      <c r="Q521" s="6"/>
      <c r="R521" s="6"/>
      <c r="S521" s="6">
        <v>1</v>
      </c>
      <c r="T521" s="6"/>
      <c r="U521" s="6"/>
      <c r="V521" s="6">
        <v>1</v>
      </c>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5</v>
      </c>
      <c r="J537" s="40"/>
      <c r="K537" s="40"/>
      <c r="L537" s="40">
        <v>5</v>
      </c>
      <c r="M537" s="40"/>
      <c r="N537" s="40"/>
      <c r="O537" s="40"/>
      <c r="P537" s="40"/>
      <c r="Q537" s="40"/>
      <c r="R537" s="40"/>
      <c r="S537" s="40">
        <v>5</v>
      </c>
      <c r="T537" s="40"/>
      <c r="U537" s="40"/>
      <c r="V537" s="40">
        <v>5</v>
      </c>
      <c r="W537" s="40"/>
      <c r="X537" s="39">
        <v>132</v>
      </c>
      <c r="Y537" s="103"/>
      <c r="Z537" s="103"/>
    </row>
    <row r="538" spans="1:24" ht="12.75" hidden="1">
      <c r="A538" s="89">
        <v>441010000</v>
      </c>
      <c r="B538" s="37" t="s">
        <v>2317</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2333</v>
      </c>
      <c r="C542" s="96"/>
      <c r="D542" s="32"/>
      <c r="E542" s="32"/>
      <c r="F542" s="32"/>
      <c r="G542" s="32"/>
      <c r="H542" s="32"/>
      <c r="I542" s="32">
        <v>9</v>
      </c>
      <c r="J542" s="32"/>
      <c r="K542" s="32"/>
      <c r="L542" s="32">
        <v>9</v>
      </c>
      <c r="M542" s="32"/>
      <c r="N542" s="32"/>
      <c r="O542" s="32"/>
      <c r="P542" s="32"/>
      <c r="Q542" s="32"/>
      <c r="R542" s="32"/>
      <c r="S542" s="32">
        <v>9</v>
      </c>
      <c r="T542" s="32"/>
      <c r="U542" s="32"/>
      <c r="V542" s="32">
        <v>9</v>
      </c>
      <c r="W542" s="32"/>
      <c r="X542" s="34">
        <v>60</v>
      </c>
    </row>
    <row r="543" spans="1:24" ht="12.75">
      <c r="A543" s="90">
        <v>600030000</v>
      </c>
      <c r="B543" s="35" t="s">
        <v>2334</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2335</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v>2</v>
      </c>
      <c r="J548" s="32"/>
      <c r="K548" s="32"/>
      <c r="L548" s="32"/>
      <c r="M548" s="32">
        <v>2</v>
      </c>
      <c r="N548" s="32"/>
      <c r="O548" s="32"/>
      <c r="P548" s="32"/>
      <c r="Q548" s="32"/>
      <c r="R548" s="32"/>
      <c r="S548" s="32">
        <v>2</v>
      </c>
      <c r="T548" s="32"/>
      <c r="U548" s="32"/>
      <c r="V548" s="32"/>
      <c r="W548" s="32">
        <v>2</v>
      </c>
      <c r="X548" s="34">
        <v>120</v>
      </c>
    </row>
    <row r="549" spans="1:24" ht="12.75">
      <c r="A549" s="90">
        <v>600120000</v>
      </c>
      <c r="B549" s="35" t="s">
        <v>2330</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98"/>
      <c r="D551" s="7">
        <f>SUM(E551:H551)</f>
        <v>0</v>
      </c>
      <c r="E551" s="7">
        <f>SUM(E8,E447,E508,E539:E550)</f>
        <v>0</v>
      </c>
      <c r="F551" s="7">
        <f>SUM(F8,F447,F508,F539:F550)</f>
        <v>0</v>
      </c>
      <c r="G551" s="7">
        <f>SUM(G8,G447,G508,G539:G550)</f>
        <v>0</v>
      </c>
      <c r="H551" s="7">
        <f>SUM(H8,H447,H508,H539:H550)</f>
        <v>0</v>
      </c>
      <c r="I551" s="7">
        <f>SUM(J551:M551)</f>
        <v>94</v>
      </c>
      <c r="J551" s="7">
        <f>SUM(J8,J447,J508,J539:J550)</f>
        <v>1</v>
      </c>
      <c r="K551" s="7">
        <f>SUM(K8,K447,K508,K539:K550)</f>
        <v>0</v>
      </c>
      <c r="L551" s="7">
        <f>SUM(L8,L447,L508,L539:L550)</f>
        <v>91</v>
      </c>
      <c r="M551" s="7">
        <f>SUM(M8,M447,M508,M539:M550)</f>
        <v>2</v>
      </c>
      <c r="N551" s="7">
        <f>SUM(O551:R551)</f>
        <v>35</v>
      </c>
      <c r="O551" s="7">
        <f>SUM(O8,O447,O508,O539:O550)</f>
        <v>1</v>
      </c>
      <c r="P551" s="7">
        <f>SUM(P8,P447,P508,P539:P550)</f>
        <v>0</v>
      </c>
      <c r="Q551" s="7">
        <f>SUM(Q8,Q447,Q508,Q539:Q550)</f>
        <v>34</v>
      </c>
      <c r="R551" s="7">
        <f>SUM(R8,R447,R508,R539:R550)</f>
        <v>0</v>
      </c>
      <c r="S551" s="7">
        <f>SUM(T551:W551)</f>
        <v>59</v>
      </c>
      <c r="T551" s="7">
        <f>SUM(T8,T447,T508,T539:T550)</f>
        <v>0</v>
      </c>
      <c r="U551" s="7">
        <f>SUM(U8,U447,U508,U539:U550)</f>
        <v>0</v>
      </c>
      <c r="V551" s="7">
        <f>SUM(V8,V447,V508,V539:V550)</f>
        <v>57</v>
      </c>
      <c r="W551" s="7">
        <f>SUM(W8,W447,W508,W539:W550)</f>
        <v>2</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4" t="s">
        <v>1310</v>
      </c>
      <c r="B553" s="165"/>
      <c r="C553" s="96"/>
      <c r="D553" s="32">
        <f>SUM(E553:H553)</f>
        <v>0</v>
      </c>
      <c r="E553" s="32">
        <f>SUM(E554:E742)</f>
        <v>0</v>
      </c>
      <c r="F553" s="32">
        <f>SUM(F554:F742)</f>
        <v>0</v>
      </c>
      <c r="G553" s="32">
        <f>SUM(G554:G742)</f>
        <v>0</v>
      </c>
      <c r="H553" s="32">
        <f>SUM(H554:H742)</f>
        <v>0</v>
      </c>
      <c r="I553" s="32">
        <f>SUM(J553:M553)</f>
        <v>1</v>
      </c>
      <c r="J553" s="32">
        <f>SUM(J554:J742)</f>
        <v>0</v>
      </c>
      <c r="K553" s="32">
        <f>SUM(K554:K742)</f>
        <v>0</v>
      </c>
      <c r="L553" s="32">
        <f>SUM(L554:L742)</f>
        <v>1</v>
      </c>
      <c r="M553" s="32">
        <f>SUM(M554:M742)</f>
        <v>0</v>
      </c>
      <c r="N553" s="32">
        <f>SUM(O553:R553)</f>
        <v>0</v>
      </c>
      <c r="O553" s="32">
        <f>SUM(O554:O742)</f>
        <v>0</v>
      </c>
      <c r="P553" s="32">
        <f>SUM(P554:P742)</f>
        <v>0</v>
      </c>
      <c r="Q553" s="32">
        <f>SUM(Q554:Q742)</f>
        <v>0</v>
      </c>
      <c r="R553" s="32">
        <f>SUM(R554:R742)</f>
        <v>0</v>
      </c>
      <c r="S553" s="32">
        <f>SUM(T553:W553)</f>
        <v>1</v>
      </c>
      <c r="T553" s="32">
        <f>SUM(T554:T742)</f>
        <v>0</v>
      </c>
      <c r="U553" s="32">
        <f>SUM(U554:U742)</f>
        <v>0</v>
      </c>
      <c r="V553" s="32">
        <f>SUM(V554:V742)</f>
        <v>1</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c r="E738" s="40"/>
      <c r="F738" s="40"/>
      <c r="G738" s="40"/>
      <c r="H738" s="40"/>
      <c r="I738" s="40">
        <v>1</v>
      </c>
      <c r="J738" s="40"/>
      <c r="K738" s="40"/>
      <c r="L738" s="40">
        <v>1</v>
      </c>
      <c r="M738" s="40"/>
      <c r="N738" s="40"/>
      <c r="O738" s="40"/>
      <c r="P738" s="40"/>
      <c r="Q738" s="40"/>
      <c r="R738" s="40"/>
      <c r="S738" s="40">
        <v>1</v>
      </c>
      <c r="T738" s="40"/>
      <c r="U738" s="40"/>
      <c r="V738" s="40">
        <v>1</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v>1</v>
      </c>
      <c r="J751" s="32"/>
      <c r="K751" s="32"/>
      <c r="L751" s="32">
        <v>1</v>
      </c>
      <c r="M751" s="32"/>
      <c r="N751" s="32"/>
      <c r="O751" s="32"/>
      <c r="P751" s="32"/>
      <c r="Q751" s="32"/>
      <c r="R751" s="32"/>
      <c r="S751" s="32">
        <v>1</v>
      </c>
      <c r="T751" s="32"/>
      <c r="U751" s="32"/>
      <c r="V751" s="32">
        <v>1</v>
      </c>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98"/>
      <c r="D754" s="7">
        <f>SUM(E754:H754)</f>
        <v>0</v>
      </c>
      <c r="E754" s="7">
        <f>SUM(E553,E743:E753)</f>
        <v>0</v>
      </c>
      <c r="F754" s="7">
        <f>SUM(F553,F743:F753)</f>
        <v>0</v>
      </c>
      <c r="G754" s="7">
        <f>SUM(G553,G743:G753)</f>
        <v>0</v>
      </c>
      <c r="H754" s="7">
        <f>SUM(H553,H743:H753)</f>
        <v>0</v>
      </c>
      <c r="I754" s="7">
        <f>SUM(J754:M754)</f>
        <v>2</v>
      </c>
      <c r="J754" s="7">
        <f>SUM(J553,J743:J753)</f>
        <v>0</v>
      </c>
      <c r="K754" s="7">
        <f>SUM(K553,K743:K753)</f>
        <v>0</v>
      </c>
      <c r="L754" s="7">
        <f>SUM(L553,L743:L753)</f>
        <v>2</v>
      </c>
      <c r="M754" s="7">
        <f>SUM(M553,M743:M753)</f>
        <v>0</v>
      </c>
      <c r="N754" s="7">
        <f>SUM(O754:R754)</f>
        <v>0</v>
      </c>
      <c r="O754" s="7">
        <f>SUM(O553,O743:O753)</f>
        <v>0</v>
      </c>
      <c r="P754" s="7">
        <f>SUM(P553,P743:P753)</f>
        <v>0</v>
      </c>
      <c r="Q754" s="7">
        <f>SUM(Q553,Q743:Q753)</f>
        <v>0</v>
      </c>
      <c r="R754" s="7">
        <f>SUM(R553,R743:R753)</f>
        <v>0</v>
      </c>
      <c r="S754" s="7">
        <f>SUM(T754:W754)</f>
        <v>2</v>
      </c>
      <c r="T754" s="7">
        <f>SUM(T553,T743:T753)</f>
        <v>0</v>
      </c>
      <c r="U754" s="7">
        <f>SUM(U553,U743:U753)</f>
        <v>0</v>
      </c>
      <c r="V754" s="7">
        <f>SUM(V553,V743:V753)</f>
        <v>2</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4" t="s">
        <v>1311</v>
      </c>
      <c r="B756" s="165"/>
      <c r="C756" s="96"/>
      <c r="D756" s="32">
        <f>SUM(E756:H756)</f>
        <v>0</v>
      </c>
      <c r="E756" s="32">
        <f>SUM(E757:E765)</f>
        <v>0</v>
      </c>
      <c r="F756" s="32">
        <f>SUM(F757:F765)</f>
        <v>0</v>
      </c>
      <c r="G756" s="32">
        <f>SUM(G757:G765)</f>
        <v>0</v>
      </c>
      <c r="H756" s="32">
        <f>SUM(H757:H765)</f>
        <v>0</v>
      </c>
      <c r="I756" s="32">
        <f>SUM(J756:M756)</f>
        <v>9</v>
      </c>
      <c r="J756" s="32">
        <f>SUM(J757:J765)</f>
        <v>0</v>
      </c>
      <c r="K756" s="32">
        <f>SUM(K757:K765)</f>
        <v>0</v>
      </c>
      <c r="L756" s="32">
        <f>SUM(L757:L765)</f>
        <v>9</v>
      </c>
      <c r="M756" s="32">
        <f>SUM(M757:M765)</f>
        <v>0</v>
      </c>
      <c r="N756" s="32">
        <f>SUM(O756:R756)</f>
        <v>7</v>
      </c>
      <c r="O756" s="32">
        <f>SUM(O757:O765)</f>
        <v>0</v>
      </c>
      <c r="P756" s="32">
        <f>SUM(P757:P765)</f>
        <v>0</v>
      </c>
      <c r="Q756" s="32">
        <f>SUM(Q757:Q765)</f>
        <v>7</v>
      </c>
      <c r="R756" s="32">
        <f>SUM(R757:R765)</f>
        <v>0</v>
      </c>
      <c r="S756" s="32">
        <f>SUM(T756:W756)</f>
        <v>2</v>
      </c>
      <c r="T756" s="32">
        <f>SUM(T757:T765)</f>
        <v>0</v>
      </c>
      <c r="U756" s="32">
        <f>SUM(U757:U765)</f>
        <v>0</v>
      </c>
      <c r="V756" s="32">
        <f>SUM(V757:V765)</f>
        <v>2</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c r="E760" s="6"/>
      <c r="F760" s="6"/>
      <c r="G760" s="6"/>
      <c r="H760" s="6"/>
      <c r="I760" s="6">
        <v>1</v>
      </c>
      <c r="J760" s="6"/>
      <c r="K760" s="6"/>
      <c r="L760" s="6">
        <v>1</v>
      </c>
      <c r="M760" s="6"/>
      <c r="N760" s="6">
        <v>1</v>
      </c>
      <c r="O760" s="6"/>
      <c r="P760" s="6"/>
      <c r="Q760" s="6">
        <v>1</v>
      </c>
      <c r="R760" s="6"/>
      <c r="S760" s="6"/>
      <c r="T760" s="6"/>
      <c r="U760" s="6"/>
      <c r="V760" s="6"/>
      <c r="W760" s="6"/>
      <c r="X760" s="5">
        <v>324</v>
      </c>
    </row>
    <row r="761" spans="1:24" ht="38.25">
      <c r="A761" s="87">
        <v>321040000</v>
      </c>
      <c r="B761" s="30" t="s">
        <v>678</v>
      </c>
      <c r="C761" s="97"/>
      <c r="D761" s="6"/>
      <c r="E761" s="6"/>
      <c r="F761" s="6"/>
      <c r="G761" s="6"/>
      <c r="H761" s="6"/>
      <c r="I761" s="6">
        <v>8</v>
      </c>
      <c r="J761" s="6"/>
      <c r="K761" s="6"/>
      <c r="L761" s="6">
        <v>8</v>
      </c>
      <c r="M761" s="6"/>
      <c r="N761" s="6">
        <v>6</v>
      </c>
      <c r="O761" s="6"/>
      <c r="P761" s="6"/>
      <c r="Q761" s="6">
        <v>6</v>
      </c>
      <c r="R761" s="6"/>
      <c r="S761" s="6">
        <v>2</v>
      </c>
      <c r="T761" s="6"/>
      <c r="U761" s="6"/>
      <c r="V761" s="6">
        <v>2</v>
      </c>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6"/>
      <c r="D766" s="32">
        <f>SUM(E766:H766)</f>
        <v>0</v>
      </c>
      <c r="E766" s="32">
        <f>SUM(E767:E861)</f>
        <v>0</v>
      </c>
      <c r="F766" s="32">
        <f>SUM(F767:F861)</f>
        <v>0</v>
      </c>
      <c r="G766" s="32">
        <f>SUM(G767:G861)</f>
        <v>0</v>
      </c>
      <c r="H766" s="32">
        <f>SUM(H767:H861)</f>
        <v>0</v>
      </c>
      <c r="I766" s="32">
        <f>SUM(J766:M766)</f>
        <v>575</v>
      </c>
      <c r="J766" s="32">
        <f>SUM(J767:J861)</f>
        <v>40</v>
      </c>
      <c r="K766" s="32">
        <f>SUM(K767:K861)</f>
        <v>0</v>
      </c>
      <c r="L766" s="32">
        <f>SUM(L767:L861)</f>
        <v>535</v>
      </c>
      <c r="M766" s="32">
        <f>SUM(M767:M861)</f>
        <v>0</v>
      </c>
      <c r="N766" s="32">
        <f>SUM(O766:R766)</f>
        <v>136</v>
      </c>
      <c r="O766" s="32">
        <f>SUM(O767:O861)</f>
        <v>38</v>
      </c>
      <c r="P766" s="32">
        <f>SUM(P767:P861)</f>
        <v>0</v>
      </c>
      <c r="Q766" s="32">
        <f>SUM(Q767:Q861)</f>
        <v>98</v>
      </c>
      <c r="R766" s="32">
        <f>SUM(R767:R861)</f>
        <v>0</v>
      </c>
      <c r="S766" s="32">
        <f>SUM(T766:W766)</f>
        <v>439</v>
      </c>
      <c r="T766" s="32">
        <f>SUM(T767:T861)</f>
        <v>2</v>
      </c>
      <c r="U766" s="32">
        <f>SUM(U767:U861)</f>
        <v>0</v>
      </c>
      <c r="V766" s="32">
        <f>SUM(V767:V861)</f>
        <v>437</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c r="A771" s="87">
        <v>301010300</v>
      </c>
      <c r="B771" s="30" t="s">
        <v>686</v>
      </c>
      <c r="C771" s="97"/>
      <c r="D771" s="6"/>
      <c r="E771" s="6"/>
      <c r="F771" s="6"/>
      <c r="G771" s="6"/>
      <c r="H771" s="6"/>
      <c r="I771" s="6">
        <v>1</v>
      </c>
      <c r="J771" s="6"/>
      <c r="K771" s="6"/>
      <c r="L771" s="6">
        <v>1</v>
      </c>
      <c r="M771" s="6"/>
      <c r="N771" s="6"/>
      <c r="O771" s="6"/>
      <c r="P771" s="6"/>
      <c r="Q771" s="6"/>
      <c r="R771" s="6"/>
      <c r="S771" s="6">
        <v>1</v>
      </c>
      <c r="T771" s="6"/>
      <c r="U771" s="6"/>
      <c r="V771" s="6">
        <v>1</v>
      </c>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c r="E781" s="6"/>
      <c r="F781" s="6"/>
      <c r="G781" s="6"/>
      <c r="H781" s="6"/>
      <c r="I781" s="6">
        <v>1</v>
      </c>
      <c r="J781" s="6">
        <v>1</v>
      </c>
      <c r="K781" s="6"/>
      <c r="L781" s="6"/>
      <c r="M781" s="6"/>
      <c r="N781" s="6">
        <v>1</v>
      </c>
      <c r="O781" s="6">
        <v>1</v>
      </c>
      <c r="P781" s="6"/>
      <c r="Q781" s="6"/>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c r="E788" s="6"/>
      <c r="F788" s="6"/>
      <c r="G788" s="6"/>
      <c r="H788" s="6"/>
      <c r="I788" s="6">
        <v>4</v>
      </c>
      <c r="J788" s="6"/>
      <c r="K788" s="6"/>
      <c r="L788" s="6">
        <v>4</v>
      </c>
      <c r="M788" s="6"/>
      <c r="N788" s="6"/>
      <c r="O788" s="6"/>
      <c r="P788" s="6"/>
      <c r="Q788" s="6"/>
      <c r="R788" s="6"/>
      <c r="S788" s="6">
        <v>4</v>
      </c>
      <c r="T788" s="6"/>
      <c r="U788" s="6"/>
      <c r="V788" s="6">
        <v>4</v>
      </c>
      <c r="W788" s="6"/>
      <c r="X788" s="5">
        <v>345</v>
      </c>
    </row>
    <row r="789" spans="1:24" ht="12.75">
      <c r="A789" s="87">
        <v>302010000</v>
      </c>
      <c r="B789" s="30" t="s">
        <v>698</v>
      </c>
      <c r="C789" s="97"/>
      <c r="D789" s="6"/>
      <c r="E789" s="6"/>
      <c r="F789" s="6"/>
      <c r="G789" s="6"/>
      <c r="H789" s="6"/>
      <c r="I789" s="6">
        <v>2</v>
      </c>
      <c r="J789" s="6"/>
      <c r="K789" s="6"/>
      <c r="L789" s="6">
        <v>2</v>
      </c>
      <c r="M789" s="6"/>
      <c r="N789" s="6"/>
      <c r="O789" s="6"/>
      <c r="P789" s="6"/>
      <c r="Q789" s="6"/>
      <c r="R789" s="6"/>
      <c r="S789" s="6">
        <v>2</v>
      </c>
      <c r="T789" s="6"/>
      <c r="U789" s="6"/>
      <c r="V789" s="6">
        <v>2</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c r="E804" s="6"/>
      <c r="F804" s="6"/>
      <c r="G804" s="6"/>
      <c r="H804" s="6"/>
      <c r="I804" s="6">
        <v>7</v>
      </c>
      <c r="J804" s="6"/>
      <c r="K804" s="6"/>
      <c r="L804" s="6">
        <v>7</v>
      </c>
      <c r="M804" s="6"/>
      <c r="N804" s="6"/>
      <c r="O804" s="6"/>
      <c r="P804" s="6"/>
      <c r="Q804" s="6"/>
      <c r="R804" s="6"/>
      <c r="S804" s="6">
        <v>7</v>
      </c>
      <c r="T804" s="6"/>
      <c r="U804" s="6"/>
      <c r="V804" s="6">
        <v>7</v>
      </c>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c r="E812" s="6"/>
      <c r="F812" s="6"/>
      <c r="G812" s="6"/>
      <c r="H812" s="6"/>
      <c r="I812" s="6">
        <v>1</v>
      </c>
      <c r="J812" s="6"/>
      <c r="K812" s="6"/>
      <c r="L812" s="6">
        <v>1</v>
      </c>
      <c r="M812" s="6"/>
      <c r="N812" s="6"/>
      <c r="O812" s="6"/>
      <c r="P812" s="6"/>
      <c r="Q812" s="6"/>
      <c r="R812" s="6"/>
      <c r="S812" s="6">
        <v>1</v>
      </c>
      <c r="T812" s="6"/>
      <c r="U812" s="6"/>
      <c r="V812" s="6">
        <v>1</v>
      </c>
      <c r="W812" s="6"/>
      <c r="X812" s="5">
        <v>315</v>
      </c>
    </row>
    <row r="813" spans="1:24" ht="12.75">
      <c r="A813" s="87">
        <v>304080000</v>
      </c>
      <c r="B813" s="30" t="s">
        <v>720</v>
      </c>
      <c r="C813" s="97"/>
      <c r="D813" s="6"/>
      <c r="E813" s="6"/>
      <c r="F813" s="6"/>
      <c r="G813" s="6"/>
      <c r="H813" s="6"/>
      <c r="I813" s="6">
        <v>1</v>
      </c>
      <c r="J813" s="6">
        <v>1</v>
      </c>
      <c r="K813" s="6"/>
      <c r="L813" s="6"/>
      <c r="M813" s="6"/>
      <c r="N813" s="6">
        <v>1</v>
      </c>
      <c r="O813" s="6">
        <v>1</v>
      </c>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c r="E815" s="6"/>
      <c r="F815" s="6"/>
      <c r="G815" s="6"/>
      <c r="H815" s="6"/>
      <c r="I815" s="6">
        <v>24</v>
      </c>
      <c r="J815" s="6">
        <v>2</v>
      </c>
      <c r="K815" s="6"/>
      <c r="L815" s="6">
        <v>22</v>
      </c>
      <c r="M815" s="6"/>
      <c r="N815" s="6">
        <v>5</v>
      </c>
      <c r="O815" s="6">
        <v>2</v>
      </c>
      <c r="P815" s="6"/>
      <c r="Q815" s="6">
        <v>3</v>
      </c>
      <c r="R815" s="6"/>
      <c r="S815" s="6">
        <v>19</v>
      </c>
      <c r="T815" s="6"/>
      <c r="U815" s="6"/>
      <c r="V815" s="6">
        <v>19</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c r="E817" s="6"/>
      <c r="F817" s="6"/>
      <c r="G817" s="6"/>
      <c r="H817" s="6"/>
      <c r="I817" s="6">
        <v>310</v>
      </c>
      <c r="J817" s="6">
        <v>14</v>
      </c>
      <c r="K817" s="6"/>
      <c r="L817" s="6">
        <v>296</v>
      </c>
      <c r="M817" s="6"/>
      <c r="N817" s="6">
        <v>41</v>
      </c>
      <c r="O817" s="6">
        <v>13</v>
      </c>
      <c r="P817" s="6"/>
      <c r="Q817" s="6">
        <v>28</v>
      </c>
      <c r="R817" s="6"/>
      <c r="S817" s="6">
        <v>269</v>
      </c>
      <c r="T817" s="6">
        <v>1</v>
      </c>
      <c r="U817" s="6"/>
      <c r="V817" s="6">
        <v>268</v>
      </c>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c r="E820" s="6"/>
      <c r="F820" s="6"/>
      <c r="G820" s="6"/>
      <c r="H820" s="6"/>
      <c r="I820" s="6">
        <v>5</v>
      </c>
      <c r="J820" s="6"/>
      <c r="K820" s="6"/>
      <c r="L820" s="6">
        <v>5</v>
      </c>
      <c r="M820" s="6"/>
      <c r="N820" s="6">
        <v>1</v>
      </c>
      <c r="O820" s="6"/>
      <c r="P820" s="6"/>
      <c r="Q820" s="6">
        <v>1</v>
      </c>
      <c r="R820" s="6"/>
      <c r="S820" s="6">
        <v>4</v>
      </c>
      <c r="T820" s="6"/>
      <c r="U820" s="6"/>
      <c r="V820" s="6">
        <v>4</v>
      </c>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c r="E829" s="6"/>
      <c r="F829" s="6"/>
      <c r="G829" s="6"/>
      <c r="H829" s="6"/>
      <c r="I829" s="6">
        <v>4</v>
      </c>
      <c r="J829" s="6">
        <v>1</v>
      </c>
      <c r="K829" s="6"/>
      <c r="L829" s="6">
        <v>3</v>
      </c>
      <c r="M829" s="6"/>
      <c r="N829" s="6">
        <v>2</v>
      </c>
      <c r="O829" s="6">
        <v>1</v>
      </c>
      <c r="P829" s="6"/>
      <c r="Q829" s="6">
        <v>1</v>
      </c>
      <c r="R829" s="6"/>
      <c r="S829" s="6">
        <v>2</v>
      </c>
      <c r="T829" s="6"/>
      <c r="U829" s="6"/>
      <c r="V829" s="6">
        <v>2</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c r="A832" s="87">
        <v>305030000</v>
      </c>
      <c r="B832" s="30" t="s">
        <v>739</v>
      </c>
      <c r="C832" s="97"/>
      <c r="D832" s="6"/>
      <c r="E832" s="6"/>
      <c r="F832" s="6"/>
      <c r="G832" s="6"/>
      <c r="H832" s="6"/>
      <c r="I832" s="6">
        <v>1</v>
      </c>
      <c r="J832" s="6"/>
      <c r="K832" s="6"/>
      <c r="L832" s="6">
        <v>1</v>
      </c>
      <c r="M832" s="6"/>
      <c r="N832" s="6"/>
      <c r="O832" s="6"/>
      <c r="P832" s="6"/>
      <c r="Q832" s="6"/>
      <c r="R832" s="6"/>
      <c r="S832" s="6">
        <v>1</v>
      </c>
      <c r="T832" s="6"/>
      <c r="U832" s="6"/>
      <c r="V832" s="6">
        <v>1</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c r="E834" s="6"/>
      <c r="F834" s="6"/>
      <c r="G834" s="6"/>
      <c r="H834" s="6"/>
      <c r="I834" s="6">
        <v>1</v>
      </c>
      <c r="J834" s="6">
        <v>1</v>
      </c>
      <c r="K834" s="6"/>
      <c r="L834" s="6"/>
      <c r="M834" s="6"/>
      <c r="N834" s="6">
        <v>1</v>
      </c>
      <c r="O834" s="6">
        <v>1</v>
      </c>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c r="E836" s="6"/>
      <c r="F836" s="6"/>
      <c r="G836" s="6"/>
      <c r="H836" s="6"/>
      <c r="I836" s="6">
        <v>3</v>
      </c>
      <c r="J836" s="6">
        <v>1</v>
      </c>
      <c r="K836" s="6"/>
      <c r="L836" s="6">
        <v>2</v>
      </c>
      <c r="M836" s="6"/>
      <c r="N836" s="6">
        <v>1</v>
      </c>
      <c r="O836" s="6">
        <v>1</v>
      </c>
      <c r="P836" s="6"/>
      <c r="Q836" s="6"/>
      <c r="R836" s="6"/>
      <c r="S836" s="6">
        <v>2</v>
      </c>
      <c r="T836" s="6"/>
      <c r="U836" s="6"/>
      <c r="V836" s="6">
        <v>2</v>
      </c>
      <c r="W836" s="6"/>
      <c r="X836" s="5">
        <v>315</v>
      </c>
    </row>
    <row r="837" spans="1:24" ht="12.75">
      <c r="A837" s="87">
        <v>307010000</v>
      </c>
      <c r="B837" s="30" t="s">
        <v>744</v>
      </c>
      <c r="C837" s="97"/>
      <c r="D837" s="6"/>
      <c r="E837" s="6"/>
      <c r="F837" s="6"/>
      <c r="G837" s="6"/>
      <c r="H837" s="6"/>
      <c r="I837" s="6">
        <v>4</v>
      </c>
      <c r="J837" s="6">
        <v>1</v>
      </c>
      <c r="K837" s="6"/>
      <c r="L837" s="6">
        <v>3</v>
      </c>
      <c r="M837" s="6"/>
      <c r="N837" s="6">
        <v>2</v>
      </c>
      <c r="O837" s="6">
        <v>1</v>
      </c>
      <c r="P837" s="6"/>
      <c r="Q837" s="6">
        <v>1</v>
      </c>
      <c r="R837" s="6"/>
      <c r="S837" s="6">
        <v>2</v>
      </c>
      <c r="T837" s="6"/>
      <c r="U837" s="6"/>
      <c r="V837" s="6">
        <v>2</v>
      </c>
      <c r="W837" s="6"/>
      <c r="X837" s="5">
        <v>292</v>
      </c>
    </row>
    <row r="838" spans="1:24" ht="12.75">
      <c r="A838" s="87">
        <v>307020000</v>
      </c>
      <c r="B838" s="30" t="s">
        <v>745</v>
      </c>
      <c r="C838" s="97"/>
      <c r="D838" s="6"/>
      <c r="E838" s="6"/>
      <c r="F838" s="6"/>
      <c r="G838" s="6"/>
      <c r="H838" s="6"/>
      <c r="I838" s="6">
        <v>4</v>
      </c>
      <c r="J838" s="6"/>
      <c r="K838" s="6"/>
      <c r="L838" s="6">
        <v>4</v>
      </c>
      <c r="M838" s="6"/>
      <c r="N838" s="6">
        <v>2</v>
      </c>
      <c r="O838" s="6"/>
      <c r="P838" s="6"/>
      <c r="Q838" s="6">
        <v>2</v>
      </c>
      <c r="R838" s="6"/>
      <c r="S838" s="6">
        <v>2</v>
      </c>
      <c r="T838" s="6"/>
      <c r="U838" s="6"/>
      <c r="V838" s="6">
        <v>2</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c r="A841" s="87">
        <v>308020000</v>
      </c>
      <c r="B841" s="30" t="s">
        <v>748</v>
      </c>
      <c r="C841" s="97"/>
      <c r="D841" s="6"/>
      <c r="E841" s="6"/>
      <c r="F841" s="6"/>
      <c r="G841" s="6"/>
      <c r="H841" s="6"/>
      <c r="I841" s="6">
        <v>1</v>
      </c>
      <c r="J841" s="6"/>
      <c r="K841" s="6"/>
      <c r="L841" s="6">
        <v>1</v>
      </c>
      <c r="M841" s="6"/>
      <c r="N841" s="6"/>
      <c r="O841" s="6"/>
      <c r="P841" s="6"/>
      <c r="Q841" s="6"/>
      <c r="R841" s="6"/>
      <c r="S841" s="6">
        <v>1</v>
      </c>
      <c r="T841" s="6"/>
      <c r="U841" s="6"/>
      <c r="V841" s="6">
        <v>1</v>
      </c>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c r="E844" s="6"/>
      <c r="F844" s="6"/>
      <c r="G844" s="6"/>
      <c r="H844" s="6"/>
      <c r="I844" s="6">
        <v>6</v>
      </c>
      <c r="J844" s="6">
        <v>2</v>
      </c>
      <c r="K844" s="6"/>
      <c r="L844" s="6">
        <v>4</v>
      </c>
      <c r="M844" s="6"/>
      <c r="N844" s="6">
        <v>3</v>
      </c>
      <c r="O844" s="6">
        <v>2</v>
      </c>
      <c r="P844" s="6"/>
      <c r="Q844" s="6">
        <v>1</v>
      </c>
      <c r="R844" s="6"/>
      <c r="S844" s="6">
        <v>3</v>
      </c>
      <c r="T844" s="6"/>
      <c r="U844" s="6"/>
      <c r="V844" s="6">
        <v>3</v>
      </c>
      <c r="W844" s="6"/>
      <c r="X844" s="5">
        <v>240</v>
      </c>
    </row>
    <row r="845" spans="1:24" ht="12.75">
      <c r="A845" s="87">
        <v>310010000</v>
      </c>
      <c r="B845" s="30" t="s">
        <v>752</v>
      </c>
      <c r="C845" s="97"/>
      <c r="D845" s="6"/>
      <c r="E845" s="6"/>
      <c r="F845" s="6"/>
      <c r="G845" s="6"/>
      <c r="H845" s="6"/>
      <c r="I845" s="6">
        <v>161</v>
      </c>
      <c r="J845" s="6">
        <v>11</v>
      </c>
      <c r="K845" s="6"/>
      <c r="L845" s="6">
        <v>150</v>
      </c>
      <c r="M845" s="6"/>
      <c r="N845" s="6">
        <v>66</v>
      </c>
      <c r="O845" s="6">
        <v>10</v>
      </c>
      <c r="P845" s="6"/>
      <c r="Q845" s="6">
        <v>56</v>
      </c>
      <c r="R845" s="6"/>
      <c r="S845" s="6">
        <v>95</v>
      </c>
      <c r="T845" s="6">
        <v>1</v>
      </c>
      <c r="U845" s="6"/>
      <c r="V845" s="6">
        <v>94</v>
      </c>
      <c r="W845" s="6"/>
      <c r="X845" s="5">
        <v>135</v>
      </c>
    </row>
    <row r="846" spans="1:24" ht="12.75">
      <c r="A846" s="87">
        <v>310020000</v>
      </c>
      <c r="B846" s="30" t="s">
        <v>753</v>
      </c>
      <c r="C846" s="97"/>
      <c r="D846" s="6"/>
      <c r="E846" s="6"/>
      <c r="F846" s="6"/>
      <c r="G846" s="6"/>
      <c r="H846" s="6"/>
      <c r="I846" s="6">
        <v>13</v>
      </c>
      <c r="J846" s="6">
        <v>1</v>
      </c>
      <c r="K846" s="6"/>
      <c r="L846" s="6">
        <v>12</v>
      </c>
      <c r="M846" s="6"/>
      <c r="N846" s="6">
        <v>5</v>
      </c>
      <c r="O846" s="6">
        <v>1</v>
      </c>
      <c r="P846" s="6"/>
      <c r="Q846" s="6">
        <v>4</v>
      </c>
      <c r="R846" s="6"/>
      <c r="S846" s="6">
        <v>8</v>
      </c>
      <c r="T846" s="6"/>
      <c r="U846" s="6"/>
      <c r="V846" s="6">
        <v>8</v>
      </c>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c r="A848" s="87">
        <v>310040000</v>
      </c>
      <c r="B848" s="30" t="s">
        <v>755</v>
      </c>
      <c r="C848" s="97"/>
      <c r="D848" s="6"/>
      <c r="E848" s="6"/>
      <c r="F848" s="6"/>
      <c r="G848" s="6"/>
      <c r="H848" s="6"/>
      <c r="I848" s="6">
        <v>16</v>
      </c>
      <c r="J848" s="6">
        <v>3</v>
      </c>
      <c r="K848" s="6"/>
      <c r="L848" s="6">
        <v>13</v>
      </c>
      <c r="M848" s="6"/>
      <c r="N848" s="6">
        <v>3</v>
      </c>
      <c r="O848" s="6">
        <v>3</v>
      </c>
      <c r="P848" s="6"/>
      <c r="Q848" s="6"/>
      <c r="R848" s="6"/>
      <c r="S848" s="6">
        <v>13</v>
      </c>
      <c r="T848" s="6"/>
      <c r="U848" s="6"/>
      <c r="V848" s="6">
        <v>13</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c r="E852" s="6"/>
      <c r="F852" s="6"/>
      <c r="G852" s="6"/>
      <c r="H852" s="6"/>
      <c r="I852" s="6">
        <v>1</v>
      </c>
      <c r="J852" s="6">
        <v>1</v>
      </c>
      <c r="K852" s="6"/>
      <c r="L852" s="6"/>
      <c r="M852" s="6"/>
      <c r="N852" s="6">
        <v>1</v>
      </c>
      <c r="O852" s="6">
        <v>1</v>
      </c>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c r="A859" s="87">
        <v>313000000</v>
      </c>
      <c r="B859" s="30" t="s">
        <v>766</v>
      </c>
      <c r="C859" s="97"/>
      <c r="D859" s="6"/>
      <c r="E859" s="6"/>
      <c r="F859" s="6"/>
      <c r="G859" s="6"/>
      <c r="H859" s="6"/>
      <c r="I859" s="6">
        <v>1</v>
      </c>
      <c r="J859" s="6"/>
      <c r="K859" s="6"/>
      <c r="L859" s="6">
        <v>1</v>
      </c>
      <c r="M859" s="6"/>
      <c r="N859" s="6"/>
      <c r="O859" s="6"/>
      <c r="P859" s="6"/>
      <c r="Q859" s="6"/>
      <c r="R859" s="6"/>
      <c r="S859" s="6">
        <v>1</v>
      </c>
      <c r="T859" s="6"/>
      <c r="U859" s="6"/>
      <c r="V859" s="6">
        <v>1</v>
      </c>
      <c r="W859" s="6"/>
      <c r="X859" s="5">
        <v>245</v>
      </c>
    </row>
    <row r="860" spans="1:24" ht="12.75">
      <c r="A860" s="87">
        <v>314000000</v>
      </c>
      <c r="B860" s="30" t="s">
        <v>767</v>
      </c>
      <c r="C860" s="97"/>
      <c r="D860" s="6"/>
      <c r="E860" s="6"/>
      <c r="F860" s="6"/>
      <c r="G860" s="6"/>
      <c r="H860" s="6"/>
      <c r="I860" s="6">
        <v>3</v>
      </c>
      <c r="J860" s="6"/>
      <c r="K860" s="6"/>
      <c r="L860" s="6">
        <v>3</v>
      </c>
      <c r="M860" s="6"/>
      <c r="N860" s="6">
        <v>1</v>
      </c>
      <c r="O860" s="6"/>
      <c r="P860" s="6"/>
      <c r="Q860" s="6">
        <v>1</v>
      </c>
      <c r="R860" s="6"/>
      <c r="S860" s="6">
        <v>2</v>
      </c>
      <c r="T860" s="6"/>
      <c r="U860" s="6"/>
      <c r="V860" s="6">
        <v>2</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6"/>
      <c r="D862" s="32">
        <f>SUM(E862:H862)</f>
        <v>0</v>
      </c>
      <c r="E862" s="32">
        <f>SUM(E863:E895)</f>
        <v>0</v>
      </c>
      <c r="F862" s="32">
        <f>SUM(F863:F895)</f>
        <v>0</v>
      </c>
      <c r="G862" s="32">
        <f>SUM(G863:G895)</f>
        <v>0</v>
      </c>
      <c r="H862" s="32">
        <f>SUM(H863:H895)</f>
        <v>0</v>
      </c>
      <c r="I862" s="32">
        <f>SUM(J862:M862)</f>
        <v>19</v>
      </c>
      <c r="J862" s="32">
        <f>SUM(J863:J895)</f>
        <v>6</v>
      </c>
      <c r="K862" s="32">
        <f>SUM(K863:K895)</f>
        <v>0</v>
      </c>
      <c r="L862" s="32">
        <f>SUM(L863:L895)</f>
        <v>13</v>
      </c>
      <c r="M862" s="32">
        <f>SUM(M863:M895)</f>
        <v>0</v>
      </c>
      <c r="N862" s="32">
        <f>SUM(O862:R862)</f>
        <v>12</v>
      </c>
      <c r="O862" s="32">
        <f>SUM(O863:O895)</f>
        <v>6</v>
      </c>
      <c r="P862" s="32">
        <f>SUM(P863:P895)</f>
        <v>0</v>
      </c>
      <c r="Q862" s="32">
        <f>SUM(Q863:Q895)</f>
        <v>6</v>
      </c>
      <c r="R862" s="32">
        <f>SUM(R863:R895)</f>
        <v>0</v>
      </c>
      <c r="S862" s="32">
        <f>SUM(T862:W862)</f>
        <v>7</v>
      </c>
      <c r="T862" s="32">
        <f>SUM(T863:T895)</f>
        <v>0</v>
      </c>
      <c r="U862" s="32">
        <f>SUM(U863:U895)</f>
        <v>0</v>
      </c>
      <c r="V862" s="32">
        <f>SUM(V863:V895)</f>
        <v>7</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2</v>
      </c>
      <c r="J869" s="40"/>
      <c r="K869" s="40"/>
      <c r="L869" s="40">
        <v>2</v>
      </c>
      <c r="M869" s="40"/>
      <c r="N869" s="40"/>
      <c r="O869" s="40"/>
      <c r="P869" s="40"/>
      <c r="Q869" s="40"/>
      <c r="R869" s="40"/>
      <c r="S869" s="40">
        <v>2</v>
      </c>
      <c r="T869" s="40"/>
      <c r="U869" s="40"/>
      <c r="V869" s="40">
        <v>2</v>
      </c>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6</v>
      </c>
      <c r="J876" s="40">
        <v>4</v>
      </c>
      <c r="K876" s="40"/>
      <c r="L876" s="40">
        <v>2</v>
      </c>
      <c r="M876" s="40"/>
      <c r="N876" s="40">
        <v>6</v>
      </c>
      <c r="O876" s="40">
        <v>4</v>
      </c>
      <c r="P876" s="40"/>
      <c r="Q876" s="40">
        <v>2</v>
      </c>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2</v>
      </c>
      <c r="J878" s="40"/>
      <c r="K878" s="40"/>
      <c r="L878" s="40">
        <v>2</v>
      </c>
      <c r="M878" s="40"/>
      <c r="N878" s="40">
        <v>2</v>
      </c>
      <c r="O878" s="40"/>
      <c r="P878" s="40"/>
      <c r="Q878" s="40">
        <v>2</v>
      </c>
      <c r="R878" s="40"/>
      <c r="S878" s="40"/>
      <c r="T878" s="40"/>
      <c r="U878" s="40"/>
      <c r="V878" s="40"/>
      <c r="W878" s="40"/>
      <c r="X878" s="39">
        <v>144</v>
      </c>
      <c r="Y878" s="103"/>
      <c r="Z878" s="103"/>
    </row>
    <row r="879" spans="1:26" s="41" customFormat="1" ht="12.75">
      <c r="A879" s="88">
        <v>331060300</v>
      </c>
      <c r="B879" s="42" t="s">
        <v>783</v>
      </c>
      <c r="C879" s="97"/>
      <c r="D879" s="40"/>
      <c r="E879" s="40"/>
      <c r="F879" s="40"/>
      <c r="G879" s="40"/>
      <c r="H879" s="40"/>
      <c r="I879" s="40">
        <v>7</v>
      </c>
      <c r="J879" s="40">
        <v>2</v>
      </c>
      <c r="K879" s="40"/>
      <c r="L879" s="40">
        <v>5</v>
      </c>
      <c r="M879" s="40"/>
      <c r="N879" s="40">
        <v>3</v>
      </c>
      <c r="O879" s="40">
        <v>2</v>
      </c>
      <c r="P879" s="40"/>
      <c r="Q879" s="40">
        <v>1</v>
      </c>
      <c r="R879" s="40"/>
      <c r="S879" s="40">
        <v>4</v>
      </c>
      <c r="T879" s="40"/>
      <c r="U879" s="40"/>
      <c r="V879" s="40">
        <v>4</v>
      </c>
      <c r="W879" s="40"/>
      <c r="X879" s="39">
        <v>189</v>
      </c>
      <c r="Y879" s="103"/>
      <c r="Z879" s="103"/>
    </row>
    <row r="880" spans="1:26" s="41" customFormat="1" ht="12.75">
      <c r="A880" s="88">
        <v>331060301</v>
      </c>
      <c r="B880" s="42" t="s">
        <v>781</v>
      </c>
      <c r="C880" s="97"/>
      <c r="D880" s="40"/>
      <c r="E880" s="40"/>
      <c r="F880" s="40"/>
      <c r="G880" s="40"/>
      <c r="H880" s="40"/>
      <c r="I880" s="40">
        <v>2</v>
      </c>
      <c r="J880" s="40"/>
      <c r="K880" s="40"/>
      <c r="L880" s="40">
        <v>2</v>
      </c>
      <c r="M880" s="40"/>
      <c r="N880" s="40">
        <v>1</v>
      </c>
      <c r="O880" s="40"/>
      <c r="P880" s="40"/>
      <c r="Q880" s="40">
        <v>1</v>
      </c>
      <c r="R880" s="40"/>
      <c r="S880" s="40">
        <v>1</v>
      </c>
      <c r="T880" s="40"/>
      <c r="U880" s="40"/>
      <c r="V880" s="40">
        <v>1</v>
      </c>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2338</v>
      </c>
      <c r="C897" s="96"/>
      <c r="D897" s="32"/>
      <c r="E897" s="32"/>
      <c r="F897" s="32"/>
      <c r="G897" s="32"/>
      <c r="H897" s="32"/>
      <c r="I897" s="32">
        <v>16</v>
      </c>
      <c r="J897" s="32">
        <v>1</v>
      </c>
      <c r="K897" s="32"/>
      <c r="L897" s="32">
        <v>15</v>
      </c>
      <c r="M897" s="32"/>
      <c r="N897" s="32">
        <v>12</v>
      </c>
      <c r="O897" s="32">
        <v>1</v>
      </c>
      <c r="P897" s="32"/>
      <c r="Q897" s="32">
        <v>11</v>
      </c>
      <c r="R897" s="32"/>
      <c r="S897" s="32">
        <v>4</v>
      </c>
      <c r="T897" s="32"/>
      <c r="U897" s="32"/>
      <c r="V897" s="32">
        <v>4</v>
      </c>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v>1</v>
      </c>
      <c r="J899" s="32"/>
      <c r="K899" s="32"/>
      <c r="L899" s="32">
        <v>1</v>
      </c>
      <c r="M899" s="32"/>
      <c r="N899" s="32"/>
      <c r="O899" s="32"/>
      <c r="P899" s="32"/>
      <c r="Q899" s="32"/>
      <c r="R899" s="32"/>
      <c r="S899" s="32">
        <v>1</v>
      </c>
      <c r="T899" s="32"/>
      <c r="U899" s="32"/>
      <c r="V899" s="32">
        <v>1</v>
      </c>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2327</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c r="E904" s="32"/>
      <c r="F904" s="32"/>
      <c r="G904" s="32"/>
      <c r="H904" s="32"/>
      <c r="I904" s="32">
        <v>23</v>
      </c>
      <c r="J904" s="32">
        <v>2</v>
      </c>
      <c r="K904" s="32"/>
      <c r="L904" s="32">
        <v>21</v>
      </c>
      <c r="M904" s="32"/>
      <c r="N904" s="32">
        <v>11</v>
      </c>
      <c r="O904" s="32">
        <v>2</v>
      </c>
      <c r="P904" s="32"/>
      <c r="Q904" s="32">
        <v>9</v>
      </c>
      <c r="R904" s="32"/>
      <c r="S904" s="32">
        <v>12</v>
      </c>
      <c r="T904" s="32"/>
      <c r="U904" s="32"/>
      <c r="V904" s="32">
        <v>12</v>
      </c>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v>66</v>
      </c>
      <c r="J906" s="32"/>
      <c r="K906" s="32"/>
      <c r="L906" s="32">
        <v>66</v>
      </c>
      <c r="M906" s="32"/>
      <c r="N906" s="32">
        <v>2</v>
      </c>
      <c r="O906" s="32"/>
      <c r="P906" s="32"/>
      <c r="Q906" s="32">
        <v>2</v>
      </c>
      <c r="R906" s="32"/>
      <c r="S906" s="32">
        <v>64</v>
      </c>
      <c r="T906" s="32"/>
      <c r="U906" s="32"/>
      <c r="V906" s="32">
        <v>64</v>
      </c>
      <c r="W906" s="32"/>
      <c r="X906" s="34">
        <v>87</v>
      </c>
    </row>
    <row r="907" spans="1:24" ht="12.75" customHeight="1">
      <c r="A907" s="90">
        <v>600110000</v>
      </c>
      <c r="B907" s="35" t="s">
        <v>2331</v>
      </c>
      <c r="C907" s="96"/>
      <c r="D907" s="32"/>
      <c r="E907" s="32"/>
      <c r="F907" s="32"/>
      <c r="G907" s="32"/>
      <c r="H907" s="32"/>
      <c r="I907" s="32">
        <v>23</v>
      </c>
      <c r="J907" s="32"/>
      <c r="K907" s="32"/>
      <c r="L907" s="32">
        <v>23</v>
      </c>
      <c r="M907" s="32"/>
      <c r="N907" s="32">
        <v>2</v>
      </c>
      <c r="O907" s="32"/>
      <c r="P907" s="32"/>
      <c r="Q907" s="32">
        <v>2</v>
      </c>
      <c r="R907" s="32"/>
      <c r="S907" s="32">
        <v>21</v>
      </c>
      <c r="T907" s="32"/>
      <c r="U907" s="32"/>
      <c r="V907" s="32">
        <v>21</v>
      </c>
      <c r="W907" s="32"/>
      <c r="X907" s="34">
        <v>156</v>
      </c>
    </row>
    <row r="908" spans="1:24" ht="12.75">
      <c r="A908" s="90">
        <v>600120000</v>
      </c>
      <c r="B908" s="35" t="s">
        <v>2330</v>
      </c>
      <c r="C908" s="96"/>
      <c r="D908" s="32"/>
      <c r="E908" s="32"/>
      <c r="F908" s="32"/>
      <c r="G908" s="32"/>
      <c r="H908" s="32"/>
      <c r="I908" s="32">
        <v>2</v>
      </c>
      <c r="J908" s="32"/>
      <c r="K908" s="32"/>
      <c r="L908" s="32">
        <v>2</v>
      </c>
      <c r="M908" s="32"/>
      <c r="N908" s="32">
        <v>2</v>
      </c>
      <c r="O908" s="32"/>
      <c r="P908" s="32"/>
      <c r="Q908" s="32">
        <v>2</v>
      </c>
      <c r="R908" s="32"/>
      <c r="S908" s="32"/>
      <c r="T908" s="32"/>
      <c r="U908" s="32"/>
      <c r="V908" s="32"/>
      <c r="W908" s="32"/>
      <c r="X908" s="34">
        <v>91</v>
      </c>
    </row>
    <row r="909" spans="1:24" ht="12.75">
      <c r="A909" s="90">
        <v>600130000</v>
      </c>
      <c r="B909" s="35" t="s">
        <v>2341</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2326</v>
      </c>
      <c r="C910" s="96"/>
      <c r="D910" s="32"/>
      <c r="E910" s="32"/>
      <c r="F910" s="32"/>
      <c r="G910" s="32"/>
      <c r="H910" s="32"/>
      <c r="I910" s="32">
        <v>4</v>
      </c>
      <c r="J910" s="32"/>
      <c r="K910" s="32"/>
      <c r="L910" s="32">
        <v>4</v>
      </c>
      <c r="M910" s="32"/>
      <c r="N910" s="32"/>
      <c r="O910" s="32"/>
      <c r="P910" s="32"/>
      <c r="Q910" s="32"/>
      <c r="R910" s="32"/>
      <c r="S910" s="32">
        <v>4</v>
      </c>
      <c r="T910" s="32"/>
      <c r="U910" s="32"/>
      <c r="V910" s="32">
        <v>4</v>
      </c>
      <c r="W910" s="32"/>
      <c r="X910" s="34">
        <v>87</v>
      </c>
    </row>
    <row r="911" spans="1:24" ht="12.75">
      <c r="A911" s="171" t="s">
        <v>4</v>
      </c>
      <c r="B911" s="172"/>
      <c r="C911" s="98"/>
      <c r="D911" s="7">
        <f>SUM(E911:H911)</f>
        <v>0</v>
      </c>
      <c r="E911" s="7">
        <f>SUM(E756,E766,E862,E896:E910)</f>
        <v>0</v>
      </c>
      <c r="F911" s="7">
        <f>SUM(F756,F766,F862,F896:F910)</f>
        <v>0</v>
      </c>
      <c r="G911" s="7">
        <f>SUM(G756,G766,G862,G896:G910)</f>
        <v>0</v>
      </c>
      <c r="H911" s="7">
        <f>SUM(H756,H766,H862,H896:H910)</f>
        <v>0</v>
      </c>
      <c r="I911" s="7">
        <f>SUM(J911:M911)</f>
        <v>738</v>
      </c>
      <c r="J911" s="7">
        <f>SUM(J756,J766,J862,J896:J910)</f>
        <v>49</v>
      </c>
      <c r="K911" s="7">
        <f>SUM(K756,K766,K862,K896:K910)</f>
        <v>0</v>
      </c>
      <c r="L911" s="7">
        <f>SUM(L756,L766,L862,L896:L910)</f>
        <v>689</v>
      </c>
      <c r="M911" s="7">
        <f>SUM(M756,M766,M862,M896:M910)</f>
        <v>0</v>
      </c>
      <c r="N911" s="7">
        <f>SUM(O911:R911)</f>
        <v>184</v>
      </c>
      <c r="O911" s="7">
        <f>SUM(O756,O766,O862,O896:O910)</f>
        <v>47</v>
      </c>
      <c r="P911" s="7">
        <f>SUM(P756,P766,P862,P896:P910)</f>
        <v>0</v>
      </c>
      <c r="Q911" s="7">
        <f>SUM(Q756,Q766,Q862,Q896:Q910)</f>
        <v>137</v>
      </c>
      <c r="R911" s="7">
        <f>SUM(R756,R766,R862,R896:R910)</f>
        <v>0</v>
      </c>
      <c r="S911" s="7">
        <f>SUM(T911:W911)</f>
        <v>554</v>
      </c>
      <c r="T911" s="7">
        <f>SUM(T756,T766,T862,T896:T910)</f>
        <v>2</v>
      </c>
      <c r="U911" s="7">
        <f>SUM(U756,U766,U862,U896:U910)</f>
        <v>0</v>
      </c>
      <c r="V911" s="7">
        <f>SUM(V756,V766,V862,V896:V910)</f>
        <v>552</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4" t="s">
        <v>1313</v>
      </c>
      <c r="B913" s="165"/>
      <c r="C913" s="96"/>
      <c r="D913" s="32">
        <f>SUM(E913:H913)</f>
        <v>0</v>
      </c>
      <c r="E913" s="32">
        <f>SUM(E914:E1467)</f>
        <v>0</v>
      </c>
      <c r="F913" s="32">
        <f>SUM(F914:F1467)</f>
        <v>0</v>
      </c>
      <c r="G913" s="32">
        <f>SUM(G914:G1467)</f>
        <v>0</v>
      </c>
      <c r="H913" s="32">
        <f>SUM(H914:H1467)</f>
        <v>0</v>
      </c>
      <c r="I913" s="32">
        <f>SUM(J913:M913)</f>
        <v>5</v>
      </c>
      <c r="J913" s="32">
        <f>SUM(J914:J1467)</f>
        <v>3</v>
      </c>
      <c r="K913" s="32">
        <f>SUM(K914:K1467)</f>
        <v>0</v>
      </c>
      <c r="L913" s="32">
        <f>SUM(L914:L1467)</f>
        <v>2</v>
      </c>
      <c r="M913" s="32">
        <f>SUM(M914:M1467)</f>
        <v>0</v>
      </c>
      <c r="N913" s="32">
        <f>SUM(O913:R913)</f>
        <v>5</v>
      </c>
      <c r="O913" s="32">
        <f>SUM(O914:O1467)</f>
        <v>3</v>
      </c>
      <c r="P913" s="32">
        <f>SUM(P914:P1467)</f>
        <v>0</v>
      </c>
      <c r="Q913" s="32">
        <f>SUM(Q914:Q1467)</f>
        <v>2</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c r="E1075" s="6"/>
      <c r="F1075" s="6"/>
      <c r="G1075" s="6"/>
      <c r="H1075" s="6"/>
      <c r="I1075" s="6">
        <v>1</v>
      </c>
      <c r="J1075" s="6"/>
      <c r="K1075" s="6"/>
      <c r="L1075" s="6">
        <v>1</v>
      </c>
      <c r="M1075" s="6"/>
      <c r="N1075" s="6">
        <v>1</v>
      </c>
      <c r="O1075" s="6"/>
      <c r="P1075" s="6"/>
      <c r="Q1075" s="6">
        <v>1</v>
      </c>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4</v>
      </c>
      <c r="J1259" s="40">
        <v>3</v>
      </c>
      <c r="K1259" s="40"/>
      <c r="L1259" s="40">
        <v>1</v>
      </c>
      <c r="M1259" s="40"/>
      <c r="N1259" s="40">
        <v>4</v>
      </c>
      <c r="O1259" s="40">
        <v>3</v>
      </c>
      <c r="P1259" s="40"/>
      <c r="Q1259" s="40">
        <v>1</v>
      </c>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2</v>
      </c>
      <c r="J1468" s="32"/>
      <c r="K1468" s="32"/>
      <c r="L1468" s="32">
        <v>2</v>
      </c>
      <c r="M1468" s="32"/>
      <c r="N1468" s="32"/>
      <c r="O1468" s="32"/>
      <c r="P1468" s="32"/>
      <c r="Q1468" s="32"/>
      <c r="R1468" s="32"/>
      <c r="S1468" s="32">
        <v>2</v>
      </c>
      <c r="T1468" s="32"/>
      <c r="U1468" s="32"/>
      <c r="V1468" s="32">
        <v>2</v>
      </c>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98"/>
      <c r="D1471" s="7">
        <f>SUM(E1471:H1471)</f>
        <v>0</v>
      </c>
      <c r="E1471" s="7">
        <f>SUM(E913,E1468:E1470)</f>
        <v>0</v>
      </c>
      <c r="F1471" s="7">
        <f>SUM(F913,F1468:F1470)</f>
        <v>0</v>
      </c>
      <c r="G1471" s="7">
        <f>SUM(G913,G1468:G1470)</f>
        <v>0</v>
      </c>
      <c r="H1471" s="7">
        <f>SUM(H913,H1468:H1470)</f>
        <v>0</v>
      </c>
      <c r="I1471" s="7">
        <f>SUM(J1471:M1471)</f>
        <v>7</v>
      </c>
      <c r="J1471" s="7">
        <f>SUM(J913,J1468:J1470)</f>
        <v>3</v>
      </c>
      <c r="K1471" s="7">
        <f>SUM(K913,K1468:K1470)</f>
        <v>0</v>
      </c>
      <c r="L1471" s="7">
        <f>SUM(L913,L1468:L1470)</f>
        <v>4</v>
      </c>
      <c r="M1471" s="7">
        <f>SUM(M913,M1468:M1470)</f>
        <v>0</v>
      </c>
      <c r="N1471" s="7">
        <f>SUM(O1471:R1471)</f>
        <v>5</v>
      </c>
      <c r="O1471" s="7">
        <f>SUM(O913,O1468:O1470)</f>
        <v>3</v>
      </c>
      <c r="P1471" s="7">
        <f>SUM(P913,P1468:P1470)</f>
        <v>0</v>
      </c>
      <c r="Q1471" s="7">
        <f>SUM(Q913,Q1468:Q1470)</f>
        <v>2</v>
      </c>
      <c r="R1471" s="7">
        <f>SUM(R913,R1468:R1470)</f>
        <v>0</v>
      </c>
      <c r="S1471" s="7">
        <f>SUM(T1471:W1471)</f>
        <v>2</v>
      </c>
      <c r="T1471" s="7">
        <f>SUM(T913,T1468:T1470)</f>
        <v>0</v>
      </c>
      <c r="U1471" s="7">
        <f>SUM(U913,U1468:U1470)</f>
        <v>0</v>
      </c>
      <c r="V1471" s="7">
        <f>SUM(V913,V1468:V1470)</f>
        <v>2</v>
      </c>
      <c r="W1471" s="7">
        <f>SUM(W913,W1468:W1470)</f>
        <v>0</v>
      </c>
      <c r="X1471" s="28" t="s">
        <v>1916</v>
      </c>
    </row>
    <row r="1472" spans="1:26" s="19" customFormat="1" ht="12.75">
      <c r="A1472" s="169" t="s">
        <v>1308</v>
      </c>
      <c r="B1472" s="170"/>
      <c r="C1472" s="3"/>
      <c r="D1472" s="4">
        <f>SUM(E1472:H1472)</f>
        <v>0</v>
      </c>
      <c r="E1472" s="4">
        <f>E551+E754+E911+E1471</f>
        <v>0</v>
      </c>
      <c r="F1472" s="4">
        <f>F551+F754+F911+F1471</f>
        <v>0</v>
      </c>
      <c r="G1472" s="4">
        <f>G551+G754+G911+G1471</f>
        <v>0</v>
      </c>
      <c r="H1472" s="4">
        <f>H551+H754+H911+H1471</f>
        <v>0</v>
      </c>
      <c r="I1472" s="4">
        <f>SUM(J1472:M1472)</f>
        <v>841</v>
      </c>
      <c r="J1472" s="4">
        <f>J551+J754+J911+J1471</f>
        <v>53</v>
      </c>
      <c r="K1472" s="4">
        <f>K551+K754+K911+K1471</f>
        <v>0</v>
      </c>
      <c r="L1472" s="4">
        <f>L551+L754+L911+L1471</f>
        <v>786</v>
      </c>
      <c r="M1472" s="4">
        <f>M551+M754+M911+M1471</f>
        <v>2</v>
      </c>
      <c r="N1472" s="4">
        <f>SUM(O1472:R1472)</f>
        <v>224</v>
      </c>
      <c r="O1472" s="4">
        <f>O551+O754+O911+O1471</f>
        <v>51</v>
      </c>
      <c r="P1472" s="4">
        <f>P551+P754+P911+P1471</f>
        <v>0</v>
      </c>
      <c r="Q1472" s="4">
        <f>Q551+Q754+Q911+Q1471</f>
        <v>173</v>
      </c>
      <c r="R1472" s="4">
        <f>R551+R754+R911+R1471</f>
        <v>0</v>
      </c>
      <c r="S1472" s="4">
        <f>SUM(T1472:W1472)</f>
        <v>617</v>
      </c>
      <c r="T1472" s="4">
        <f>T551+T754+T911+T1471</f>
        <v>2</v>
      </c>
      <c r="U1472" s="4">
        <f>U551+U754+U911+U1471</f>
        <v>0</v>
      </c>
      <c r="V1472" s="4">
        <f>V551+V754+V911+V1471</f>
        <v>613</v>
      </c>
      <c r="W1472" s="4">
        <f>W551+W754+W911+W1471</f>
        <v>2</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&amp;L340EA1CE&amp;C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2320</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18"/>
      <c r="Z7" s="118"/>
    </row>
    <row r="8" spans="1:24" ht="12.75" customHeight="1">
      <c r="A8" s="164" t="s">
        <v>2212</v>
      </c>
      <c r="B8" s="165"/>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5" t="s">
        <v>2213</v>
      </c>
      <c r="B522" s="176"/>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5" t="s">
        <v>1925</v>
      </c>
      <c r="B666" s="176"/>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&amp;L340EA1CE&amp;C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2321</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7" t="s">
        <v>4</v>
      </c>
      <c r="B209" s="178"/>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&amp;L340EA1CE&amp;C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2322</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7" t="s">
        <v>4</v>
      </c>
      <c r="B210" s="178"/>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&amp;L340EA1CE&amp;C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2323</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7" t="s">
        <v>4</v>
      </c>
      <c r="B156" s="178"/>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&amp;L340EA1CE&amp;C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2324</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7" t="s">
        <v>4</v>
      </c>
      <c r="B155" s="178"/>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&amp;L340EA1CE&amp;C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0" t="s">
        <v>2325</v>
      </c>
      <c r="B1" s="160"/>
      <c r="C1" s="160"/>
      <c r="X1" s="109"/>
      <c r="Y1" s="110"/>
      <c r="Z1" s="111"/>
      <c r="AA1" s="112"/>
      <c r="AB1" s="110"/>
      <c r="AC1" s="110"/>
      <c r="AD1" s="110"/>
      <c r="AE1" s="110"/>
      <c r="AF1" s="113"/>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2232</v>
      </c>
      <c r="B7" s="13"/>
      <c r="C7" s="5"/>
      <c r="D7" s="5"/>
      <c r="E7" s="5"/>
      <c r="F7" s="5"/>
      <c r="G7" s="5"/>
      <c r="H7" s="5"/>
      <c r="I7" s="5"/>
      <c r="J7" s="5"/>
    </row>
    <row r="8" spans="1:10" ht="12.75" hidden="1">
      <c r="A8" s="6" t="s">
        <v>2233</v>
      </c>
      <c r="B8" s="13"/>
      <c r="C8" s="5"/>
      <c r="D8" s="5"/>
      <c r="E8" s="5"/>
      <c r="F8" s="5"/>
      <c r="G8" s="5"/>
      <c r="H8" s="5"/>
      <c r="I8" s="5"/>
      <c r="J8" s="5"/>
    </row>
    <row r="9" spans="1:10" ht="12.75" hidden="1">
      <c r="A9" s="6" t="s">
        <v>2234</v>
      </c>
      <c r="B9" s="13"/>
      <c r="C9" s="5"/>
      <c r="D9" s="5"/>
      <c r="E9" s="5"/>
      <c r="F9" s="5"/>
      <c r="G9" s="5"/>
      <c r="H9" s="5"/>
      <c r="I9" s="5"/>
      <c r="J9" s="5"/>
    </row>
    <row r="10" spans="1:10" ht="12.75" hidden="1">
      <c r="A10" s="6" t="s">
        <v>2235</v>
      </c>
      <c r="B10" s="13"/>
      <c r="C10" s="5"/>
      <c r="D10" s="5"/>
      <c r="E10" s="5"/>
      <c r="F10" s="5"/>
      <c r="G10" s="5"/>
      <c r="H10" s="5"/>
      <c r="I10" s="5"/>
      <c r="J10" s="5"/>
    </row>
    <row r="11" spans="1:10" ht="12.75" hidden="1">
      <c r="A11" s="6" t="s">
        <v>2236</v>
      </c>
      <c r="B11" s="13"/>
      <c r="C11" s="5"/>
      <c r="D11" s="5"/>
      <c r="E11" s="5"/>
      <c r="F11" s="5"/>
      <c r="G11" s="5"/>
      <c r="H11" s="5"/>
      <c r="I11" s="5"/>
      <c r="J11" s="5"/>
    </row>
    <row r="12" spans="1:10" ht="12.75" hidden="1">
      <c r="A12" s="6" t="s">
        <v>2237</v>
      </c>
      <c r="B12" s="13"/>
      <c r="C12" s="5"/>
      <c r="D12" s="5"/>
      <c r="E12" s="5"/>
      <c r="F12" s="5"/>
      <c r="G12" s="5"/>
      <c r="H12" s="5"/>
      <c r="I12" s="5"/>
      <c r="J12" s="5"/>
    </row>
    <row r="13" spans="1:10" ht="12.75" hidden="1">
      <c r="A13" s="6" t="s">
        <v>2238</v>
      </c>
      <c r="B13" s="13"/>
      <c r="C13" s="5"/>
      <c r="D13" s="5"/>
      <c r="E13" s="5"/>
      <c r="F13" s="5"/>
      <c r="G13" s="5"/>
      <c r="H13" s="5"/>
      <c r="I13" s="5"/>
      <c r="J13" s="5"/>
    </row>
    <row r="14" spans="1:10" ht="12.75" hidden="1">
      <c r="A14" s="6" t="s">
        <v>2239</v>
      </c>
      <c r="B14" s="13"/>
      <c r="C14" s="5"/>
      <c r="D14" s="5"/>
      <c r="E14" s="5"/>
      <c r="F14" s="5"/>
      <c r="G14" s="5"/>
      <c r="H14" s="5"/>
      <c r="I14" s="5"/>
      <c r="J14" s="5"/>
    </row>
    <row r="15" spans="1:10" ht="12.75" hidden="1">
      <c r="A15" s="6" t="s">
        <v>2240</v>
      </c>
      <c r="B15" s="13"/>
      <c r="C15" s="5"/>
      <c r="D15" s="5"/>
      <c r="E15" s="5"/>
      <c r="F15" s="5"/>
      <c r="G15" s="5"/>
      <c r="H15" s="5"/>
      <c r="I15" s="5"/>
      <c r="J15" s="5"/>
    </row>
    <row r="16" spans="1:10" ht="12.75" hidden="1">
      <c r="A16" s="6" t="s">
        <v>2241</v>
      </c>
      <c r="B16" s="13"/>
      <c r="C16" s="5"/>
      <c r="D16" s="5"/>
      <c r="E16" s="5"/>
      <c r="F16" s="5"/>
      <c r="G16" s="5"/>
      <c r="H16" s="5"/>
      <c r="I16" s="5"/>
      <c r="J16" s="5"/>
    </row>
    <row r="17" spans="1:10" ht="12.75" hidden="1">
      <c r="A17" s="6" t="s">
        <v>2242</v>
      </c>
      <c r="B17" s="13"/>
      <c r="C17" s="5"/>
      <c r="D17" s="5"/>
      <c r="E17" s="5"/>
      <c r="F17" s="5"/>
      <c r="G17" s="5"/>
      <c r="H17" s="5"/>
      <c r="I17" s="5"/>
      <c r="J17" s="5"/>
    </row>
    <row r="18" spans="1:10" ht="12.75" hidden="1">
      <c r="A18" s="6" t="s">
        <v>2243</v>
      </c>
      <c r="B18" s="13"/>
      <c r="C18" s="5"/>
      <c r="D18" s="5"/>
      <c r="E18" s="5"/>
      <c r="F18" s="5"/>
      <c r="G18" s="5"/>
      <c r="H18" s="5"/>
      <c r="I18" s="5"/>
      <c r="J18" s="5"/>
    </row>
    <row r="19" spans="1:10" ht="12.75" hidden="1">
      <c r="A19" s="6" t="s">
        <v>2244</v>
      </c>
      <c r="B19" s="13"/>
      <c r="C19" s="5"/>
      <c r="D19" s="5"/>
      <c r="E19" s="5"/>
      <c r="F19" s="5"/>
      <c r="G19" s="5"/>
      <c r="H19" s="5"/>
      <c r="I19" s="5"/>
      <c r="J19" s="5"/>
    </row>
    <row r="20" spans="1:10" ht="12.75" hidden="1">
      <c r="A20" s="6" t="s">
        <v>2245</v>
      </c>
      <c r="B20" s="13"/>
      <c r="C20" s="5"/>
      <c r="D20" s="5"/>
      <c r="E20" s="5"/>
      <c r="F20" s="5"/>
      <c r="G20" s="5"/>
      <c r="H20" s="5"/>
      <c r="I20" s="5"/>
      <c r="J20" s="5"/>
    </row>
    <row r="21" spans="1:10" ht="12.75" hidden="1">
      <c r="A21" s="6" t="s">
        <v>2246</v>
      </c>
      <c r="B21" s="13"/>
      <c r="C21" s="5"/>
      <c r="D21" s="5"/>
      <c r="E21" s="5"/>
      <c r="F21" s="5"/>
      <c r="G21" s="5"/>
      <c r="H21" s="5"/>
      <c r="I21" s="5"/>
      <c r="J21" s="5"/>
    </row>
    <row r="22" spans="1:10" ht="12.75" hidden="1">
      <c r="A22" s="6" t="s">
        <v>2247</v>
      </c>
      <c r="B22" s="13"/>
      <c r="C22" s="5"/>
      <c r="D22" s="5"/>
      <c r="E22" s="5"/>
      <c r="F22" s="5"/>
      <c r="G22" s="5"/>
      <c r="H22" s="5"/>
      <c r="I22" s="5"/>
      <c r="J22" s="5"/>
    </row>
    <row r="23" spans="1:10" ht="12.75" hidden="1">
      <c r="A23" s="6" t="s">
        <v>2248</v>
      </c>
      <c r="B23" s="13"/>
      <c r="C23" s="5"/>
      <c r="D23" s="5"/>
      <c r="E23" s="5"/>
      <c r="F23" s="5"/>
      <c r="G23" s="5"/>
      <c r="H23" s="5"/>
      <c r="I23" s="5"/>
      <c r="J23" s="5"/>
    </row>
    <row r="24" spans="1:10" ht="12.75" hidden="1">
      <c r="A24" s="6" t="s">
        <v>2249</v>
      </c>
      <c r="B24" s="13"/>
      <c r="C24" s="5"/>
      <c r="D24" s="5"/>
      <c r="E24" s="5"/>
      <c r="F24" s="5"/>
      <c r="G24" s="5"/>
      <c r="H24" s="5"/>
      <c r="I24" s="5"/>
      <c r="J24" s="5"/>
    </row>
    <row r="25" spans="1:10" ht="12.75" hidden="1">
      <c r="A25" s="6" t="s">
        <v>2250</v>
      </c>
      <c r="B25" s="13"/>
      <c r="C25" s="5"/>
      <c r="D25" s="5"/>
      <c r="E25" s="5"/>
      <c r="F25" s="5"/>
      <c r="G25" s="5"/>
      <c r="H25" s="5"/>
      <c r="I25" s="5"/>
      <c r="J25" s="5"/>
    </row>
    <row r="26" spans="1:10" ht="12.75" hidden="1">
      <c r="A26" s="6" t="s">
        <v>2251</v>
      </c>
      <c r="B26" s="13"/>
      <c r="C26" s="5"/>
      <c r="D26" s="5"/>
      <c r="E26" s="5"/>
      <c r="F26" s="5"/>
      <c r="G26" s="5"/>
      <c r="H26" s="5"/>
      <c r="I26" s="5"/>
      <c r="J26" s="5"/>
    </row>
    <row r="27" spans="1:10" ht="12.75" hidden="1">
      <c r="A27" s="6" t="s">
        <v>2252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2254</v>
      </c>
      <c r="B29" s="13"/>
      <c r="C29" s="5"/>
      <c r="D29" s="5"/>
      <c r="E29" s="5"/>
      <c r="F29" s="5"/>
      <c r="G29" s="5"/>
      <c r="H29" s="5"/>
      <c r="I29" s="5"/>
      <c r="J29" s="5"/>
    </row>
    <row r="30" spans="1:10" ht="12.75" hidden="1">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2257</v>
      </c>
      <c r="B32" s="13"/>
      <c r="C32" s="5"/>
      <c r="D32" s="5"/>
      <c r="E32" s="5"/>
      <c r="F32" s="5"/>
      <c r="G32" s="5"/>
      <c r="H32" s="5"/>
      <c r="I32" s="5"/>
      <c r="J32" s="5"/>
    </row>
    <row r="33" spans="1:10" ht="12.75" hidden="1">
      <c r="A33" s="6" t="s">
        <v>2258</v>
      </c>
      <c r="B33" s="13"/>
      <c r="C33" s="5"/>
      <c r="D33" s="5"/>
      <c r="E33" s="5"/>
      <c r="F33" s="5"/>
      <c r="G33" s="5"/>
      <c r="H33" s="5"/>
      <c r="I33" s="5"/>
      <c r="J33" s="5"/>
    </row>
    <row r="34" spans="1:10" ht="12.75" hidden="1">
      <c r="A34" s="6" t="s">
        <v>2259</v>
      </c>
      <c r="B34" s="13"/>
      <c r="C34" s="5"/>
      <c r="D34" s="5"/>
      <c r="E34" s="5"/>
      <c r="F34" s="5"/>
      <c r="G34" s="5"/>
      <c r="H34" s="5"/>
      <c r="I34" s="5"/>
      <c r="J34" s="5"/>
    </row>
    <row r="35" spans="1:10" ht="12.75" hidden="1">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2217</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2199</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2218</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2200</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2219</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2220</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2261</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2262</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2263</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2264</v>
      </c>
      <c r="B141" s="13"/>
      <c r="C141" s="5"/>
      <c r="D141" s="5"/>
      <c r="E141" s="5"/>
      <c r="F141" s="5"/>
      <c r="G141" s="5"/>
      <c r="H141" s="5"/>
      <c r="I141" s="5"/>
      <c r="J141" s="5"/>
    </row>
    <row r="142" spans="1:10" ht="12.75" hidden="1">
      <c r="A142" s="6" t="s">
        <v>2265</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2266</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2267</v>
      </c>
      <c r="B148" s="13"/>
      <c r="C148" s="5"/>
      <c r="D148" s="5"/>
      <c r="E148" s="5"/>
      <c r="F148" s="5"/>
      <c r="G148" s="5"/>
      <c r="H148" s="5"/>
      <c r="I148" s="5"/>
      <c r="J148" s="5"/>
    </row>
    <row r="149" spans="1:10" ht="12.75" hidden="1">
      <c r="A149" s="6" t="s">
        <v>2268</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2269</v>
      </c>
      <c r="B152" s="13"/>
      <c r="C152" s="5"/>
      <c r="D152" s="5"/>
      <c r="E152" s="5"/>
      <c r="F152" s="5"/>
      <c r="G152" s="5"/>
      <c r="H152" s="5"/>
      <c r="I152" s="5"/>
      <c r="J152" s="5"/>
    </row>
    <row r="153" spans="1:10" ht="12.75" hidden="1">
      <c r="A153" s="6" t="s">
        <v>2270</v>
      </c>
      <c r="B153" s="13"/>
      <c r="C153" s="5"/>
      <c r="D153" s="5"/>
      <c r="E153" s="5"/>
      <c r="F153" s="5"/>
      <c r="G153" s="5"/>
      <c r="H153" s="5"/>
      <c r="I153" s="5"/>
      <c r="J153" s="5"/>
    </row>
    <row r="154" spans="1:10" ht="12.75" hidden="1">
      <c r="A154" s="6" t="s">
        <v>2271</v>
      </c>
      <c r="B154" s="13"/>
      <c r="C154" s="5"/>
      <c r="D154" s="5"/>
      <c r="E154" s="5"/>
      <c r="F154" s="5"/>
      <c r="G154" s="5"/>
      <c r="H154" s="5"/>
      <c r="I154" s="5"/>
      <c r="J154" s="5"/>
    </row>
    <row r="155" spans="1:10" ht="12.75" hidden="1">
      <c r="A155" s="6" t="s">
        <v>2272</v>
      </c>
      <c r="B155" s="13"/>
      <c r="C155" s="5"/>
      <c r="D155" s="5"/>
      <c r="E155" s="5"/>
      <c r="F155" s="5"/>
      <c r="G155" s="5"/>
      <c r="H155" s="5"/>
      <c r="I155" s="5"/>
      <c r="J155" s="5"/>
    </row>
    <row r="156" spans="1:10" ht="12.75" hidden="1">
      <c r="A156" s="6" t="s">
        <v>2273</v>
      </c>
      <c r="B156" s="13"/>
      <c r="C156" s="5"/>
      <c r="D156" s="5"/>
      <c r="E156" s="5"/>
      <c r="F156" s="5"/>
      <c r="G156" s="5"/>
      <c r="H156" s="5"/>
      <c r="I156" s="5"/>
      <c r="J156" s="5"/>
    </row>
    <row r="157" spans="1:10" ht="12.75" hidden="1">
      <c r="A157" s="6" t="s">
        <v>2274</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2275</v>
      </c>
      <c r="B162" s="13"/>
      <c r="C162" s="5"/>
      <c r="D162" s="5"/>
      <c r="E162" s="5"/>
      <c r="F162" s="5"/>
      <c r="G162" s="5"/>
      <c r="H162" s="5"/>
      <c r="I162" s="5"/>
      <c r="J162" s="5"/>
    </row>
    <row r="163" spans="1:10" ht="12.75" hidden="1">
      <c r="A163" s="6" t="s">
        <v>2276</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2277</v>
      </c>
      <c r="B165" s="13"/>
      <c r="C165" s="5"/>
      <c r="D165" s="5"/>
      <c r="E165" s="5"/>
      <c r="F165" s="5"/>
      <c r="G165" s="5"/>
      <c r="H165" s="5"/>
      <c r="I165" s="5"/>
      <c r="J165" s="5"/>
    </row>
    <row r="166" spans="1:10" ht="12.75" hidden="1">
      <c r="A166" s="6" t="s">
        <v>2278</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2279</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2280</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2281</v>
      </c>
      <c r="B176" s="13"/>
      <c r="C176" s="5"/>
      <c r="D176" s="5"/>
      <c r="E176" s="5"/>
      <c r="F176" s="5"/>
      <c r="G176" s="5"/>
      <c r="H176" s="5"/>
      <c r="I176" s="5"/>
      <c r="J176" s="5"/>
    </row>
    <row r="177" spans="1:10" ht="12.75" hidden="1">
      <c r="A177" s="6" t="s">
        <v>2282</v>
      </c>
      <c r="B177" s="13"/>
      <c r="C177" s="5"/>
      <c r="D177" s="5"/>
      <c r="E177" s="5"/>
      <c r="F177" s="5"/>
      <c r="G177" s="5"/>
      <c r="H177" s="5"/>
      <c r="I177" s="5"/>
      <c r="J177" s="5"/>
    </row>
    <row r="178" spans="1:10" ht="12.75" hidden="1">
      <c r="A178" s="6" t="s">
        <v>2283</v>
      </c>
      <c r="B178" s="13"/>
      <c r="C178" s="5"/>
      <c r="D178" s="5"/>
      <c r="E178" s="5"/>
      <c r="F178" s="5"/>
      <c r="G178" s="5"/>
      <c r="H178" s="5"/>
      <c r="I178" s="5"/>
      <c r="J178" s="5"/>
    </row>
    <row r="179" spans="1:10" ht="12.75" hidden="1">
      <c r="A179" s="6" t="s">
        <v>2284</v>
      </c>
      <c r="B179" s="13"/>
      <c r="C179" s="5"/>
      <c r="D179" s="5"/>
      <c r="E179" s="5"/>
      <c r="F179" s="5"/>
      <c r="G179" s="5"/>
      <c r="H179" s="5"/>
      <c r="I179" s="5"/>
      <c r="J179" s="5"/>
    </row>
    <row r="180" spans="1:10" ht="12.75" hidden="1">
      <c r="A180" s="6" t="s">
        <v>2285</v>
      </c>
      <c r="B180" s="13"/>
      <c r="C180" s="5"/>
      <c r="D180" s="5"/>
      <c r="E180" s="5"/>
      <c r="F180" s="5"/>
      <c r="G180" s="5"/>
      <c r="H180" s="5"/>
      <c r="I180" s="5"/>
      <c r="J180" s="5"/>
    </row>
    <row r="181" spans="1:10" ht="12.75" hidden="1">
      <c r="A181" s="6" t="s">
        <v>2286</v>
      </c>
      <c r="B181" s="13"/>
      <c r="C181" s="5"/>
      <c r="D181" s="5"/>
      <c r="E181" s="5"/>
      <c r="F181" s="5"/>
      <c r="G181" s="5"/>
      <c r="H181" s="5"/>
      <c r="I181" s="5"/>
      <c r="J181" s="5"/>
    </row>
    <row r="182" spans="1:10" ht="12.75" hidden="1">
      <c r="A182" s="6" t="s">
        <v>2287</v>
      </c>
      <c r="B182" s="13"/>
      <c r="C182" s="5"/>
      <c r="D182" s="5"/>
      <c r="E182" s="5"/>
      <c r="F182" s="5"/>
      <c r="G182" s="5"/>
      <c r="H182" s="5"/>
      <c r="I182" s="5"/>
      <c r="J182" s="5"/>
    </row>
    <row r="183" spans="1:10" ht="12.75" hidden="1">
      <c r="A183" s="6" t="s">
        <v>2288</v>
      </c>
      <c r="B183" s="13"/>
      <c r="C183" s="5"/>
      <c r="D183" s="5"/>
      <c r="E183" s="5"/>
      <c r="F183" s="5"/>
      <c r="G183" s="5"/>
      <c r="H183" s="5"/>
      <c r="I183" s="5"/>
      <c r="J183" s="5"/>
    </row>
    <row r="184" spans="1:10" ht="12.75" hidden="1">
      <c r="A184" s="6" t="s">
        <v>2289</v>
      </c>
      <c r="B184" s="13"/>
      <c r="C184" s="5"/>
      <c r="D184" s="5"/>
      <c r="E184" s="5"/>
      <c r="F184" s="5"/>
      <c r="G184" s="5"/>
      <c r="H184" s="5"/>
      <c r="I184" s="5"/>
      <c r="J184" s="5"/>
    </row>
    <row r="185" spans="1:10" ht="12.75" hidden="1">
      <c r="A185" s="6" t="s">
        <v>2290</v>
      </c>
      <c r="B185" s="13"/>
      <c r="C185" s="5"/>
      <c r="D185" s="5"/>
      <c r="E185" s="5"/>
      <c r="F185" s="5"/>
      <c r="G185" s="5"/>
      <c r="H185" s="5"/>
      <c r="I185" s="5"/>
      <c r="J185" s="5"/>
    </row>
    <row r="186" spans="1:10" ht="12.75" hidden="1">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2221</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2222</v>
      </c>
      <c r="B272" s="13"/>
      <c r="C272" s="5"/>
      <c r="D272" s="5"/>
      <c r="E272" s="5"/>
      <c r="F272" s="5"/>
      <c r="G272" s="5"/>
      <c r="H272" s="5"/>
      <c r="I272" s="5"/>
      <c r="J272" s="5"/>
    </row>
    <row r="273" spans="1:10" ht="12.75" hidden="1">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2201</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2202</v>
      </c>
      <c r="B281" s="13"/>
      <c r="C281" s="5"/>
      <c r="D281" s="5"/>
      <c r="E281" s="5"/>
      <c r="F281" s="5"/>
      <c r="G281" s="5"/>
      <c r="H281" s="5"/>
      <c r="I281" s="5"/>
      <c r="J281" s="5"/>
    </row>
    <row r="282" spans="1:10" ht="12.75" hidden="1">
      <c r="A282" s="6" t="s">
        <v>2203</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2224</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2204</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2292</v>
      </c>
      <c r="B328" s="13"/>
      <c r="C328" s="5"/>
      <c r="D328" s="5"/>
      <c r="E328" s="5"/>
      <c r="F328" s="5"/>
      <c r="G328" s="5"/>
      <c r="H328" s="5"/>
      <c r="I328" s="5"/>
      <c r="J328" s="5"/>
    </row>
    <row r="329" spans="1:10" ht="12.75" hidden="1">
      <c r="A329" s="6" t="s">
        <v>2293</v>
      </c>
      <c r="B329" s="13"/>
      <c r="C329" s="5"/>
      <c r="D329" s="5"/>
      <c r="E329" s="5"/>
      <c r="F329" s="5"/>
      <c r="G329" s="5"/>
      <c r="H329" s="5"/>
      <c r="I329" s="5"/>
      <c r="J329" s="5"/>
    </row>
    <row r="330" spans="1:10" ht="12.75" hidden="1">
      <c r="A330" s="6" t="s">
        <v>2294</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2295</v>
      </c>
      <c r="B333" s="13"/>
      <c r="C333" s="5"/>
      <c r="D333" s="5"/>
      <c r="E333" s="5"/>
      <c r="F333" s="5"/>
      <c r="G333" s="5"/>
      <c r="H333" s="5"/>
      <c r="I333" s="5"/>
      <c r="J333" s="5"/>
    </row>
    <row r="334" spans="1:10" ht="12.75" hidden="1">
      <c r="A334" s="6" t="s">
        <v>2296</v>
      </c>
      <c r="B334" s="13"/>
      <c r="C334" s="5"/>
      <c r="D334" s="5"/>
      <c r="E334" s="5"/>
      <c r="F334" s="5"/>
      <c r="G334" s="5"/>
      <c r="H334" s="5"/>
      <c r="I334" s="5"/>
      <c r="J334" s="5"/>
    </row>
    <row r="335" spans="1:10" ht="12.75" hidden="1">
      <c r="A335" s="6" t="s">
        <v>2297</v>
      </c>
      <c r="B335" s="13"/>
      <c r="C335" s="5"/>
      <c r="D335" s="5"/>
      <c r="E335" s="5"/>
      <c r="F335" s="5"/>
      <c r="G335" s="5"/>
      <c r="H335" s="5"/>
      <c r="I335" s="5"/>
      <c r="J335" s="5"/>
    </row>
    <row r="336" spans="1:10" ht="12.75" hidden="1">
      <c r="A336" s="6" t="s">
        <v>2298</v>
      </c>
      <c r="B336" s="13"/>
      <c r="C336" s="5"/>
      <c r="D336" s="5"/>
      <c r="E336" s="5"/>
      <c r="F336" s="5"/>
      <c r="G336" s="5"/>
      <c r="H336" s="5"/>
      <c r="I336" s="5"/>
      <c r="J336" s="5"/>
    </row>
    <row r="337" spans="1:10" ht="12.75" hidden="1">
      <c r="A337" s="6" t="s">
        <v>2299</v>
      </c>
      <c r="B337" s="13"/>
      <c r="C337" s="5"/>
      <c r="D337" s="5"/>
      <c r="E337" s="5"/>
      <c r="F337" s="5"/>
      <c r="G337" s="5"/>
      <c r="H337" s="5"/>
      <c r="I337" s="5"/>
      <c r="J337" s="5"/>
    </row>
    <row r="338" spans="1:10" ht="12.75" hidden="1">
      <c r="A338" s="6" t="s">
        <v>2300</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2301</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2302</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2303</v>
      </c>
      <c r="B347" s="13"/>
      <c r="C347" s="5"/>
      <c r="D347" s="5"/>
      <c r="E347" s="5"/>
      <c r="F347" s="5"/>
      <c r="G347" s="5"/>
      <c r="H347" s="5"/>
      <c r="I347" s="5"/>
      <c r="J347" s="5"/>
    </row>
    <row r="348" spans="1:10" ht="12.75" hidden="1">
      <c r="A348" s="6" t="s">
        <v>2304</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2305</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2306</v>
      </c>
      <c r="B353" s="13"/>
      <c r="C353" s="5"/>
      <c r="D353" s="5"/>
      <c r="E353" s="5"/>
      <c r="F353" s="5"/>
      <c r="G353" s="5"/>
      <c r="H353" s="5"/>
      <c r="I353" s="5"/>
      <c r="J353" s="5"/>
    </row>
    <row r="354" spans="1:10" ht="12.75" hidden="1">
      <c r="A354" s="6" t="s">
        <v>2225</v>
      </c>
      <c r="B354" s="13"/>
      <c r="C354" s="5"/>
      <c r="D354" s="5"/>
      <c r="E354" s="5"/>
      <c r="F354" s="5"/>
      <c r="G354" s="5"/>
      <c r="H354" s="5"/>
      <c r="I354" s="5"/>
      <c r="J354" s="5"/>
    </row>
    <row r="355" spans="1:10" ht="12.75" hidden="1">
      <c r="A355" s="6" t="s">
        <v>2307</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2308</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2205</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2226</v>
      </c>
      <c r="B516" s="13"/>
      <c r="C516" s="5"/>
      <c r="D516" s="5"/>
      <c r="E516" s="5"/>
      <c r="F516" s="5"/>
      <c r="G516" s="5"/>
      <c r="H516" s="5"/>
      <c r="I516" s="5"/>
      <c r="J516" s="5"/>
    </row>
    <row r="517" spans="1:10" ht="12.75" hidden="1">
      <c r="A517" s="6" t="s">
        <v>2227</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2206</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841</v>
      </c>
      <c r="E588" s="26">
        <f>SUM(E589:E608)</f>
        <v>224</v>
      </c>
      <c r="F588" s="26">
        <f>SUM(F589:F608)</f>
        <v>617</v>
      </c>
      <c r="G588" s="26">
        <f>SUM(G589:G608)</f>
        <v>0</v>
      </c>
      <c r="H588" s="26">
        <f>SUM(H589:H608)</f>
        <v>2852.18966666665</v>
      </c>
      <c r="I588" s="26">
        <f>SUM(I589:I608)</f>
        <v>570.687166666667</v>
      </c>
      <c r="J588" s="26">
        <f>SUM(J589:J608)</f>
        <v>2281.5025</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c r="A602" s="6" t="s">
        <v>1824</v>
      </c>
      <c r="B602" s="13">
        <v>848</v>
      </c>
      <c r="C602" s="5"/>
      <c r="D602" s="5">
        <v>841</v>
      </c>
      <c r="E602" s="5">
        <v>224</v>
      </c>
      <c r="F602" s="5">
        <v>617</v>
      </c>
      <c r="G602" s="5"/>
      <c r="H602" s="5">
        <v>2852.18966666665</v>
      </c>
      <c r="I602" s="5">
        <v>570.687166666667</v>
      </c>
      <c r="J602" s="5">
        <v>2281.5025</v>
      </c>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2228</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2229</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841</v>
      </c>
      <c r="E696" s="27">
        <f>E6+E31+E36+E66+E84+E131+E187+E213+E227+E256+E274+E303+E327+E360+E390+E401+E426+E460+E492+E511+E532+E550+E588+E609+E631+E655+E671</f>
        <v>224</v>
      </c>
      <c r="F696" s="27">
        <f>F6+F31+F36+F66+F84+F131+F187+F213+F227+F256+F274+F303+F327+F360+F390+F401+F426+F460+F492+F511+F532+F550+F588+F609+F631+F655+F671</f>
        <v>617</v>
      </c>
      <c r="G696" s="27">
        <f>G6+G31+G36+G66+G84+G131+G187+G213+G227+G256+G274+G303+G327+G360+G390+G401+G426+G460+G492+G511+G532+G550+G588+G609+G631+G655+G671</f>
        <v>0</v>
      </c>
      <c r="H696" s="27">
        <f>H6+H31+H36+H66+H84+H131+H187+H213+H227+H256+H274+H303+H327+H360+H390+H401+H426+H460+H492+H511+H532+H550+H588+H609+H631+H655+H671</f>
        <v>2852.18966666665</v>
      </c>
      <c r="I696" s="27">
        <f>I6+I31+I36+I66+I84+I131+I187+I213+I227+I256+I274+I303+I327+I360+I390+I401+I426+I460+I492+I511+I532+I550+I588+I609+I631+I655+I671</f>
        <v>570.687166666667</v>
      </c>
      <c r="J696" s="27">
        <f>J6+J31+J36+J66+J84+J131+J187+J213+J227+J256+J274+J303+J327+J360+J390+J401+J426+J460+J492+J511+J532+J550+J588+J609+J631+J655+J671</f>
        <v>2281.5025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2309</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2310</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2311</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2312</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2313</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2314</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2230</v>
      </c>
      <c r="B779" s="13"/>
      <c r="C779" s="5"/>
      <c r="D779" s="5"/>
      <c r="E779" s="5"/>
      <c r="F779" s="5"/>
      <c r="G779" s="5"/>
      <c r="H779" s="5"/>
      <c r="I779" s="5"/>
      <c r="J779" s="5"/>
    </row>
    <row r="780" spans="1:10" ht="12.75" hidden="1">
      <c r="A780" s="6" t="s">
        <v>2315</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2316</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0</v>
      </c>
      <c r="D802" s="25">
        <f>D696+D724+D753+D763+D792+D801</f>
        <v>841</v>
      </c>
      <c r="E802" s="25">
        <f>E696+E724+E753+E763+E792+E801</f>
        <v>224</v>
      </c>
      <c r="F802" s="25">
        <f>F696+F724+F753+F763+F792+F801</f>
        <v>617</v>
      </c>
      <c r="G802" s="25">
        <f>G696+G724+G753+G763+G792+G801</f>
        <v>0</v>
      </c>
      <c r="H802" s="25">
        <f>H696+H724+H753+H763+H792+H801</f>
        <v>2852.18966666665</v>
      </c>
      <c r="I802" s="25">
        <f>I696+I724+I753+I763+I792+I801</f>
        <v>570.687166666667</v>
      </c>
      <c r="J802" s="25">
        <f>J696+J724+J753+J763+J792+J801</f>
        <v>2281.5025</v>
      </c>
      <c r="K802" s="21"/>
    </row>
    <row r="805" spans="3:8" ht="12.75" customHeight="1">
      <c r="C805" s="75" t="s">
        <v>2192</v>
      </c>
      <c r="D805" s="76"/>
      <c r="E805" s="77" t="s">
        <v>2363</v>
      </c>
      <c r="F805" s="73" t="s">
        <v>2363</v>
      </c>
      <c r="G805" s="180" t="s">
        <v>2364</v>
      </c>
      <c r="H805" s="180"/>
    </row>
    <row r="806" spans="3:8" ht="12.75">
      <c r="C806" s="70"/>
      <c r="D806" s="182" t="s">
        <v>2193</v>
      </c>
      <c r="E806" s="182"/>
      <c r="F806" s="74"/>
      <c r="G806" s="181" t="s">
        <v>2194</v>
      </c>
      <c r="H806" s="181"/>
    </row>
    <row r="807" spans="3:6" ht="12.75">
      <c r="C807" s="70"/>
      <c r="D807" s="70"/>
      <c r="E807" s="81"/>
      <c r="F807" s="81"/>
    </row>
    <row r="808" spans="3:8" ht="12.75">
      <c r="C808" s="71" t="s">
        <v>2195</v>
      </c>
      <c r="D808" s="78"/>
      <c r="E808" s="77" t="s">
        <v>2363</v>
      </c>
      <c r="F808" s="73" t="s">
        <v>2363</v>
      </c>
      <c r="G808" s="180" t="s">
        <v>2365</v>
      </c>
      <c r="H808" s="180"/>
    </row>
    <row r="809" spans="3:8" ht="12.75">
      <c r="C809" s="82"/>
      <c r="D809" s="182" t="s">
        <v>2193</v>
      </c>
      <c r="E809" s="182"/>
      <c r="F809" s="74"/>
      <c r="G809" s="181" t="s">
        <v>2194</v>
      </c>
      <c r="H809" s="181"/>
    </row>
    <row r="810" spans="3:6" ht="12.75" customHeight="1">
      <c r="C810" s="72" t="s">
        <v>2196</v>
      </c>
      <c r="D810" s="179" t="s">
        <v>2366</v>
      </c>
      <c r="E810" s="179"/>
      <c r="F810" s="80"/>
    </row>
    <row r="811" spans="3:6" ht="12.75">
      <c r="C811" s="72"/>
      <c r="D811" s="70"/>
      <c r="E811" s="79"/>
      <c r="F811" s="79"/>
    </row>
    <row r="812" spans="3:8" ht="12.75" customHeight="1">
      <c r="C812" s="72" t="s">
        <v>2197</v>
      </c>
      <c r="D812" s="179" t="s">
        <v>2367</v>
      </c>
      <c r="E812" s="179"/>
      <c r="F812" s="80"/>
      <c r="G812" s="180" t="s">
        <v>2368</v>
      </c>
      <c r="H812" s="180"/>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&amp;L340EA1CE&amp;C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2022-08-11T05:58:21Z</cp:lastPrinted>
  <dcterms:created xsi:type="dcterms:W3CDTF">2021-01-22T06:15:46Z</dcterms:created>
  <dcterms:modified xsi:type="dcterms:W3CDTF">2024-02-29T08:52:56Z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(ВС)_00954_4.2023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340EA1CE</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