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<sst xmlns="http://schemas.openxmlformats.org/spreadsheetml/2006/main" count="317" uniqueCount="255">
  <si>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</si>
  <si>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</si>
  <si>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</si>
  <si>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</si>
  <si>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</si>
  <si>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</si>
  <si>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</si>
  <si>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</si>
  <si>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</si>
  <si>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</si>
  <si>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</si>
  <si>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</si>
  <si>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</si>
  <si>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</si>
  <si>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</si>
  <si>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</si>
  <si>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</si>
  <si>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</si>
  <si>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</si>
  <si>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</si>
  <si>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</si>
  <si>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</si>
  <si>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</si>
  <si>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</si>
  <si>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</si>
  <si>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</si>
  <si>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</si>
  <si>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</si>
  <si>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</si>
  <si>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</si>
  <si>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</si>
  <si>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</si>
  <si>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</si>
  <si>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</si>
  <si>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</si>
  <si>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</si>
  <si>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</si>
  <si>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</si>
  <si>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</si>
  <si>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</si>
  <si>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</si>
  <si>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</si>
  <si>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</si>
  <si>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</si>
  <si>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</si>
  <si>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</si>
  <si>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</si>
  <si>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</si>
  <si>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</si>
  <si>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</si>
  <si>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</si>
  <si>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</si>
  <si>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</si>
  <si>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</si>
  <si>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</si>
  <si>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</si>
  <si>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</si>
  <si>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</si>
  <si>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</si>
  <si>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</si>
  <si>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</si>
  <si>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</si>
  <si>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</si>
  <si>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</si>
  <si>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</si>
  <si>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</si>
  <si>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</si>
  <si>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</si>
  <si>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</si>
  <si>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</si>
  <si>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</si>
  <si>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</si>
  <si>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</si>
  <si>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</si>
  <si>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</si>
  <si>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</si>
  <si>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</si>
  <si>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</si>
  <si>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</si>
  <si>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</si>
  <si>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</si>
  <si>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</si>
  <si>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</si>
  <si>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</si>
  <si>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</si>
  <si>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</si>
  <si>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</si>
  <si>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</si>
  <si>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</si>
  <si>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</si>
  <si>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</si>
  <si>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</si>
  <si>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</si>
  <si>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</si>
  <si>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</si>
  <si>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</si>
  <si>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</si>
  <si>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</si>
  <si>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</si>
  <si>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</si>
  <si>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</si>
  <si>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</si>
  <si>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</si>
  <si>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</si>
  <si>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</si>
  <si>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</si>
  <si>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</si>
  <si>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</si>
  <si>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</si>
  <si>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</si>
  <si>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</si>
  <si>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</si>
  <si>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</si>
  <si>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</si>
  <si>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</si>
  <si>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</si>
  <si>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</si>
  <si>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</si>
  <si>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</si>
  <si>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</si>
  <si>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</si>
  <si>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</si>
  <si>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</si>
  <si>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</si>
  <si>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</si>
  <si>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</si>
  <si>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</si>
  <si>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</si>
  <si>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</si>
  <si>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</si>
  <si>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</si>
  <si>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</si>
  <si>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</si>
  <si>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</si>
  <si>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</si>
  <si>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</si>
  <si>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</si>
  <si>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</si>
  <si>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</si>
  <si>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</si>
  <si>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</si>
  <si>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</si>
  <si>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</si>
  <si>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</si>
  <si>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</si>
  <si>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</si>
  <si>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</si>
  <si>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</si>
  <si>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</si>
  <si>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</si>
  <si>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</si>
  <si>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</si>
  <si>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</si>
  <si>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</si>
  <si>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</si>
  <si>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</si>
  <si>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</si>
  <si>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</si>
  <si>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</si>
  <si>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</si>
  <si>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</si>
  <si>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</si>
  <si>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</si>
  <si>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</si>
  <si>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</si>
  <si>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</si>
  <si>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</si>
  <si>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</si>
  <si>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</si>
  <si>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</si>
  <si>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</si>
  <si>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</si>
  <si>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</si>
  <si>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</si>
  <si>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</si>
  <si>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</si>
  <si>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</si>
  <si>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</si>
  <si>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</si>
  <si>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</si>
  <si>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</si>
  <si>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</si>
  <si>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</si>
  <si>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</si>
  <si>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</si>
  <si>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</si>
  <si>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</si>
  <si>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</si>
  <si>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</si>
  <si>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</si>
  <si>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</si>
  <si>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</si>
  <si>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</si>
  <si>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</si>
  <si>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</si>
  <si>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</si>
  <si>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</si>
  <si>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</si>
  <si>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</si>
  <si>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</si>
  <si>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</si>
  <si>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</si>
  <si>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</si>
  <si>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</si>
  <si>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</si>
  <si>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</si>
  <si>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</si>
  <si>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</si>
  <si>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</si>
  <si>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</si>
  <si>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</si>
  <si>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</si>
  <si>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</si>
  <si>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</si>
  <si>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</si>
  <si>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</si>
  <si>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</si>
  <si>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</si>
  <si>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</si>
  <si>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</si>
  <si>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</si>
  <si>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</si>
  <si>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</si>
  <si>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</si>
  <si>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</si>
  <si>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</si>
  <si>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</si>
  <si>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</si>
  <si>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</si>
  <si>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</si>
  <si>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</si>
  <si>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</si>
  <si>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</si>
  <si>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</si>
  <si>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</si>
  <si>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</si>
  <si>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</si>
  <si>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</si>
  <si>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</si>
  <si>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</si>
  <si>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</si>
  <si>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</si>
  <si>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</si>
  <si>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</si>
  <si>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О.В.Гончаренко</t>
  </si>
  <si>
    <t xml:space="preserve">Ю.М. Губська </t>
  </si>
  <si>
    <t>(05533)21432</t>
  </si>
  <si>
    <t>inbox@nv.ks.court.gov.ua</t>
  </si>
  <si>
    <t>4 липня 2017 року</t>
  </si>
  <si>
    <t>перше півріччя 2017 року</t>
  </si>
  <si>
    <t>Нововоронцовський районний суд Херсонської області</t>
  </si>
  <si>
    <t xml:space="preserve">Місцезнаходження: </t>
  </si>
  <si>
    <t>74200. Херсонська область.смт. Нововоронцовка</t>
  </si>
  <si>
    <t>вул. Тітова</t>
  </si>
  <si>
    <t>2а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</si>
</sst>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11</v>
      </c>
      <c r="F10" s="157">
        <v>11</v>
      </c>
      <c r="G10" s="157">
        <v>10</v>
      </c>
      <c r="H10" s="157">
        <v>1</v>
      </c>
      <c r="I10" s="157"/>
      <c r="J10" s="157"/>
      <c r="K10" s="157">
        <v>8</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v>
      </c>
      <c r="F23" s="157">
        <f>F10+F12+F15+F22</f>
        <v>11</v>
      </c>
      <c r="G23" s="157">
        <f>G10+G12+G15+G22</f>
        <v>10</v>
      </c>
      <c r="H23" s="157">
        <f>H10+H15</f>
        <v>1</v>
      </c>
      <c r="I23" s="157">
        <f>I10+I15</f>
        <v>0</v>
      </c>
      <c r="J23" s="157">
        <f>J10+J12+J15</f>
        <v>0</v>
      </c>
      <c r="K23" s="157">
        <f>K10+K12+K15</f>
        <v>8</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14</v>
      </c>
      <c r="G31" s="167">
        <v>8</v>
      </c>
      <c r="H31" s="167">
        <v>10</v>
      </c>
      <c r="I31" s="167">
        <v>9</v>
      </c>
      <c r="J31" s="167">
        <v>6</v>
      </c>
      <c r="K31" s="167"/>
      <c r="L31" s="167">
        <v>1</v>
      </c>
      <c r="M31" s="167"/>
      <c r="N31" s="167">
        <v>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&amp;LE7CDEE81&amp;CФорма № 2-А, Підрозділ: Нововоронцовський районний суд Херсонської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v>
      </c>
      <c r="D9" s="163">
        <v>2</v>
      </c>
      <c r="E9" s="163">
        <v>5</v>
      </c>
      <c r="F9" s="163">
        <v>4</v>
      </c>
      <c r="G9" s="163">
        <v>4</v>
      </c>
      <c r="H9" s="163"/>
      <c r="I9" s="163"/>
      <c r="J9" s="163">
        <v>1</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4</v>
      </c>
      <c r="D10" s="163">
        <v>2</v>
      </c>
      <c r="E10" s="163">
        <v>5</v>
      </c>
      <c r="F10" s="163">
        <v>4</v>
      </c>
      <c r="G10" s="163">
        <v>4</v>
      </c>
      <c r="H10" s="163"/>
      <c r="I10" s="163"/>
      <c r="J10" s="163">
        <v>1</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2</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v>2</v>
      </c>
      <c r="F25" s="163">
        <v>2</v>
      </c>
      <c r="G25" s="163">
        <v>2</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4</v>
      </c>
      <c r="E88" s="163">
        <v>3</v>
      </c>
      <c r="F88" s="163">
        <v>3</v>
      </c>
      <c r="G88" s="163"/>
      <c r="H88" s="163"/>
      <c r="I88" s="163"/>
      <c r="J88" s="163"/>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v>4</v>
      </c>
      <c r="E95" s="163">
        <v>1</v>
      </c>
      <c r="F95" s="163">
        <v>1</v>
      </c>
      <c r="G95" s="163"/>
      <c r="H95" s="163"/>
      <c r="I95" s="163"/>
      <c r="J95" s="163"/>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v>2</v>
      </c>
      <c r="D100" s="163"/>
      <c r="E100" s="163">
        <v>2</v>
      </c>
      <c r="F100" s="163">
        <v>2</v>
      </c>
      <c r="G100" s="163"/>
      <c r="H100" s="163"/>
      <c r="I100" s="163"/>
      <c r="J100" s="163"/>
      <c r="K100" s="162"/>
      <c r="L100" s="163"/>
      <c r="M100" s="163"/>
      <c r="N100" s="164"/>
      <c r="O100" s="163"/>
      <c r="P100" s="61"/>
    </row>
    <row r="101" spans="1:16" s="4" customFormat="1" ht="18.75" customHeight="1">
      <c r="A101" s="44">
        <v>94</v>
      </c>
      <c r="B101" s="115" t="s">
        <v>190</v>
      </c>
      <c r="C101" s="164">
        <v>2</v>
      </c>
      <c r="D101" s="163"/>
      <c r="E101" s="163">
        <v>2</v>
      </c>
      <c r="F101" s="163">
        <v>2</v>
      </c>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v>
      </c>
      <c r="D114" s="164">
        <f aca="true" t="shared" si="0" ref="D114:O114">SUM(D8,D9,D12,D29,D30,D43,D49,D52,D79,D88,D103,D109,D113)</f>
        <v>8</v>
      </c>
      <c r="E114" s="164">
        <f t="shared" si="0"/>
        <v>10</v>
      </c>
      <c r="F114" s="164">
        <f t="shared" si="0"/>
        <v>9</v>
      </c>
      <c r="G114" s="164">
        <f t="shared" si="0"/>
        <v>6</v>
      </c>
      <c r="H114" s="164">
        <f t="shared" si="0"/>
        <v>0</v>
      </c>
      <c r="I114" s="164">
        <f t="shared" si="0"/>
        <v>0</v>
      </c>
      <c r="J114" s="164">
        <f t="shared" si="0"/>
        <v>1</v>
      </c>
      <c r="K114" s="164">
        <f t="shared" si="0"/>
        <v>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&amp;LE7CDEE81&amp;CФорма № 2-А, Підрозділ: Нововоронцовський районний суд Херсонської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&amp;LE7CDEE81&amp;CФорма № 2-А, Підрозділ: Нововоронцовський районний суд Херсонської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7</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&amp;LE7CDEE81&amp;CФорма № 2-А, Підрозділ: Нововоронцовський районний суд Херсонської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&amp;LE7CDEE81&amp;C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2015-12-10T14:23:53Z</cp:lastPrinted>
  <dcterms:created xsi:type="dcterms:W3CDTF">2015-09-09T11:49:13Z</dcterms:created>
  <dcterms:modified xsi:type="dcterms:W3CDTF">2017-07-19T10:52:10Z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2-А_00660_2.2017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1C111888</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