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<sst xmlns="http://schemas.openxmlformats.org/spreadsheetml/2006/main" count="315" uniqueCount="254">
  <si>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</si>
  <si>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</si>
  <si>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</si>
  <si>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</si>
  <si>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</si>
  <si>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</si>
  <si>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</si>
  <si>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</si>
  <si>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</si>
  <si>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</si>
  <si>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</si>
  <si>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</si>
  <si>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</si>
  <si>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</si>
  <si>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</si>
  <si>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</si>
  <si>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</si>
  <si>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</si>
  <si>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</si>
  <si>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</si>
  <si>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</si>
  <si>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</si>
  <si>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</si>
  <si>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</si>
  <si>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</si>
  <si>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</si>
  <si>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</si>
  <si>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</si>
  <si>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</si>
  <si>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</si>
  <si>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</si>
  <si>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</si>
  <si>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</si>
  <si>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</si>
  <si>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</si>
  <si>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</si>
  <si>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</si>
  <si>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</si>
  <si>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</si>
  <si>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</si>
  <si>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</si>
  <si>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</si>
  <si>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</si>
  <si>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</si>
  <si>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</si>
  <si>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</si>
  <si>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</si>
  <si>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</si>
  <si>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</si>
  <si>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</si>
  <si>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</si>
  <si>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</si>
  <si>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</si>
  <si>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</si>
  <si>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</si>
  <si>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</si>
  <si>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</si>
  <si>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</si>
  <si>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</si>
  <si>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</si>
  <si>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</si>
  <si>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</si>
  <si>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</si>
  <si>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</si>
  <si>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</si>
  <si>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</si>
  <si>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</si>
  <si>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</si>
  <si>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</si>
  <si>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</si>
  <si>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</si>
  <si>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</si>
  <si>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</si>
  <si>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</si>
  <si>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</si>
  <si>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</si>
  <si>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</si>
  <si>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</si>
  <si>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</si>
  <si>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</si>
  <si>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</si>
  <si>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</si>
  <si>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</si>
  <si>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</si>
  <si>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</si>
  <si>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</si>
  <si>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</si>
  <si>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</si>
  <si>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</si>
  <si>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</si>
  <si>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</si>
  <si>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</si>
  <si>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</si>
  <si>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</si>
  <si>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</si>
  <si>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</si>
  <si>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</si>
  <si>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</si>
  <si>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</si>
  <si>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</si>
  <si>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</si>
  <si>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</si>
  <si>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</si>
  <si>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</si>
  <si>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</si>
  <si>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</si>
  <si>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</si>
  <si>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</si>
  <si>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</si>
  <si>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</si>
  <si>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</si>
  <si>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</si>
  <si>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</si>
  <si>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</si>
  <si>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</si>
  <si>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</si>
  <si>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</si>
  <si>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</si>
  <si>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</si>
  <si>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</si>
  <si>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</si>
  <si>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</si>
  <si>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</si>
  <si>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</si>
  <si>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</si>
  <si>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</si>
  <si>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</si>
  <si>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</si>
  <si>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</si>
  <si>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</si>
  <si>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</si>
  <si>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</si>
  <si>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</si>
  <si>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</si>
  <si>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</si>
  <si>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</si>
  <si>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</si>
  <si>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</si>
  <si>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</si>
  <si>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</si>
  <si>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</si>
  <si>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</si>
  <si>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</si>
  <si>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</si>
  <si>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</si>
  <si>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</si>
  <si>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</si>
  <si>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</si>
  <si>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</si>
  <si>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</si>
  <si>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</si>
  <si>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</si>
  <si>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</si>
  <si>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</si>
  <si>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</si>
  <si>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</si>
  <si>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</si>
  <si>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</si>
  <si>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</si>
  <si>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</si>
  <si>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</si>
  <si>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</si>
  <si>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</si>
  <si>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</si>
  <si>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</si>
  <si>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</si>
  <si>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</si>
  <si>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</si>
  <si>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</si>
  <si>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</si>
  <si>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</si>
  <si>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</si>
  <si>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</si>
  <si>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</si>
  <si>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</si>
  <si>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</si>
  <si>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</si>
  <si>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</si>
  <si>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</si>
  <si>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</si>
  <si>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</si>
  <si>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</si>
  <si>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</si>
  <si>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</si>
  <si>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</si>
  <si>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</si>
  <si>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</si>
  <si>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</si>
  <si>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</si>
  <si>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</si>
  <si>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</si>
  <si>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</si>
  <si>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</si>
  <si>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</si>
  <si>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</si>
  <si>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</si>
  <si>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</si>
  <si>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</si>
  <si>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</si>
  <si>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</si>
  <si>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</si>
  <si>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</si>
  <si>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</si>
  <si>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</si>
  <si>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</si>
  <si>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</si>
  <si>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</si>
  <si>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</si>
  <si>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</si>
  <si>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</si>
  <si>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</si>
  <si>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</si>
  <si>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</si>
  <si>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</si>
  <si>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</si>
  <si>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</si>
  <si>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</si>
  <si>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</si>
  <si>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</si>
  <si>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</si>
  <si>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</si>
  <si>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</si>
  <si>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</si>
  <si>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</si>
  <si>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</si>
  <si>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</si>
  <si>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</si>
  <si>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</si>
  <si>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</si>
  <si>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</si>
  <si>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</si>
  <si>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</si>
  <si>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</si>
  <si>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</si>
  <si>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</si>
  <si>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</si>
  <si>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</si>
  <si>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</si>
  <si>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</si>
  <si>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</si>
  <si>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</si>
  <si>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</si>
  <si>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</si>
  <si>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</si>
  <si>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</si>
  <si>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Гончаренко</t>
  </si>
  <si>
    <t>Т.Ф. Федорова</t>
  </si>
  <si>
    <t>inbox@nv.ks.court.gov.ua</t>
  </si>
  <si>
    <t>5 січня 2016 року</t>
  </si>
  <si>
    <t>2015 рік</t>
  </si>
  <si>
    <t>Нововоронцовський районний суд Херсонської області</t>
  </si>
  <si>
    <t>смт. Нововоронцовка</t>
  </si>
  <si>
    <t>вул. Тітова. 2а</t>
  </si>
  <si>
    <t>74200, Херсонська область</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</si>
</sst>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60" zoomScaleNormal="60" zoomScaleSheetLayoutView="75" zoomScalePageLayoutView="0" workbookViewId="0" topLeftCell="A22">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19</v>
      </c>
      <c r="F10" s="113">
        <v>19</v>
      </c>
      <c r="G10" s="113">
        <v>19</v>
      </c>
      <c r="H10" s="113"/>
      <c r="I10" s="113">
        <v>1</v>
      </c>
      <c r="J10" s="113">
        <v>1</v>
      </c>
      <c r="K10" s="113">
        <v>16</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19</v>
      </c>
      <c r="F23" s="113">
        <f>F10+F12+F15+F22</f>
        <v>19</v>
      </c>
      <c r="G23" s="113">
        <f>G10+G12+G15+G22</f>
        <v>19</v>
      </c>
      <c r="H23" s="113">
        <f>H10+H15</f>
        <v>0</v>
      </c>
      <c r="I23" s="113">
        <f>I10+I15</f>
        <v>1</v>
      </c>
      <c r="J23" s="113">
        <f>J10+J12+J15</f>
        <v>1</v>
      </c>
      <c r="K23" s="113">
        <f>K10+K12+K15</f>
        <v>16</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19</v>
      </c>
      <c r="G31" s="121">
        <v>16</v>
      </c>
      <c r="H31" s="121">
        <v>19</v>
      </c>
      <c r="I31" s="121">
        <v>19</v>
      </c>
      <c r="J31" s="121">
        <v>18</v>
      </c>
      <c r="K31" s="121"/>
      <c r="L31" s="121"/>
      <c r="M31" s="121"/>
      <c r="N31" s="121"/>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&amp;LFD403C39&amp;CФорма № 2-А, Підрозділ: Нововоронцовський районний суд Херсонської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7</v>
      </c>
      <c r="E12" s="98">
        <v>8</v>
      </c>
      <c r="F12" s="98">
        <v>8</v>
      </c>
      <c r="G12" s="98">
        <v>8</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7</v>
      </c>
      <c r="E24" s="98">
        <v>8</v>
      </c>
      <c r="F24" s="98">
        <v>8</v>
      </c>
      <c r="G24" s="98">
        <v>8</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7</v>
      </c>
      <c r="E25" s="98">
        <v>8</v>
      </c>
      <c r="F25" s="98">
        <v>8</v>
      </c>
      <c r="G25" s="98">
        <v>8</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v>1</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2</v>
      </c>
      <c r="E52" s="98">
        <v>2</v>
      </c>
      <c r="F52" s="98">
        <v>2</v>
      </c>
      <c r="G52" s="98">
        <v>1</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2</v>
      </c>
      <c r="E58" s="98">
        <v>2</v>
      </c>
      <c r="F58" s="98">
        <v>2</v>
      </c>
      <c r="G58" s="98">
        <v>1</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v>2</v>
      </c>
      <c r="E70" s="98">
        <v>2</v>
      </c>
      <c r="F70" s="98">
        <v>2</v>
      </c>
      <c r="G70" s="98">
        <v>1</v>
      </c>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2</v>
      </c>
      <c r="E79" s="98">
        <v>2</v>
      </c>
      <c r="F79" s="98">
        <v>2</v>
      </c>
      <c r="G79" s="98">
        <v>2</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2</v>
      </c>
      <c r="E82" s="98">
        <v>2</v>
      </c>
      <c r="F82" s="98">
        <v>2</v>
      </c>
      <c r="G82" s="98">
        <v>2</v>
      </c>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1</v>
      </c>
      <c r="E88" s="98">
        <v>3</v>
      </c>
      <c r="F88" s="98">
        <v>3</v>
      </c>
      <c r="G88" s="98">
        <v>3</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v>1</v>
      </c>
      <c r="H94" s="98"/>
      <c r="I94" s="98"/>
      <c r="J94" s="98"/>
      <c r="K94" s="116"/>
      <c r="L94" s="98"/>
      <c r="M94" s="98"/>
      <c r="N94" s="112"/>
      <c r="O94" s="98"/>
      <c r="P94" s="60"/>
    </row>
    <row r="95" spans="1:16" s="4" customFormat="1" ht="25.5" customHeight="1">
      <c r="A95" s="44">
        <v>88</v>
      </c>
      <c r="B95" s="129" t="s">
        <v>68</v>
      </c>
      <c r="C95" s="112">
        <v>2</v>
      </c>
      <c r="D95" s="98"/>
      <c r="E95" s="98">
        <v>2</v>
      </c>
      <c r="F95" s="98">
        <v>2</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16</v>
      </c>
      <c r="E114" s="112">
        <f t="shared" si="0"/>
        <v>19</v>
      </c>
      <c r="F114" s="112">
        <f t="shared" si="0"/>
        <v>19</v>
      </c>
      <c r="G114" s="112">
        <f t="shared" si="0"/>
        <v>18</v>
      </c>
      <c r="H114" s="112">
        <f t="shared" si="0"/>
        <v>0</v>
      </c>
      <c r="I114" s="112">
        <f t="shared" si="0"/>
        <v>0</v>
      </c>
      <c r="J114" s="112">
        <f t="shared" si="0"/>
        <v>0</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&amp;LFD403C39&amp;CФорма № 2-А, Підрозділ: Нововоронцовський районний суд Херсонської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&amp;LFD403C39&amp;CФорма № 2-А, Підрозділ: Нововоронцовський районний суд Херсонської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E30" sqref="E30:G3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c r="L14" s="33"/>
      <c r="M14" s="23"/>
      <c r="N14" s="20"/>
      <c r="O14" s="20"/>
      <c r="P14" s="20"/>
    </row>
    <row r="15" spans="1:16" s="10" customFormat="1" ht="19.5" customHeight="1">
      <c r="A15" s="2">
        <v>11</v>
      </c>
      <c r="B15" s="285"/>
      <c r="C15" s="260" t="s">
        <v>131</v>
      </c>
      <c r="D15" s="261"/>
      <c r="E15" s="261"/>
      <c r="F15" s="261"/>
      <c r="G15" s="261"/>
      <c r="H15" s="261"/>
      <c r="I15" s="261"/>
      <c r="J15" s="262"/>
      <c r="K15" s="125">
        <v>11</v>
      </c>
      <c r="L15" s="33"/>
      <c r="M15" s="23"/>
      <c r="N15" s="20"/>
      <c r="O15" s="20"/>
      <c r="P15" s="20"/>
    </row>
    <row r="16" spans="1:16" s="10" customFormat="1" ht="20.25" customHeight="1">
      <c r="A16" s="2">
        <v>12</v>
      </c>
      <c r="B16" s="285"/>
      <c r="C16" s="260" t="s">
        <v>130</v>
      </c>
      <c r="D16" s="261"/>
      <c r="E16" s="261"/>
      <c r="F16" s="261"/>
      <c r="G16" s="261"/>
      <c r="H16" s="261"/>
      <c r="I16" s="261"/>
      <c r="J16" s="262"/>
      <c r="K16" s="125">
        <v>5</v>
      </c>
      <c r="L16" s="33"/>
      <c r="M16" s="23"/>
      <c r="N16" s="20"/>
      <c r="O16" s="20"/>
      <c r="P16" s="20"/>
    </row>
    <row r="17" spans="1:16" s="10" customFormat="1" ht="22.5" customHeight="1">
      <c r="A17" s="2">
        <v>13</v>
      </c>
      <c r="B17" s="285"/>
      <c r="C17" s="301" t="s">
        <v>146</v>
      </c>
      <c r="D17" s="302"/>
      <c r="E17" s="302"/>
      <c r="F17" s="302"/>
      <c r="G17" s="302"/>
      <c r="H17" s="302"/>
      <c r="I17" s="302"/>
      <c r="J17" s="303"/>
      <c r="K17" s="125">
        <v>4</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v>553321432</v>
      </c>
      <c r="F36" s="269"/>
      <c r="G36" s="269"/>
      <c r="H36" s="160"/>
      <c r="I36" s="159"/>
      <c r="J36" s="161"/>
      <c r="K36" s="160"/>
      <c r="L36" s="162"/>
      <c r="M36" s="163"/>
      <c r="N36" s="164"/>
    </row>
    <row r="37" spans="1:15" ht="15.75">
      <c r="A37" s="83"/>
      <c r="B37" s="159" t="s">
        <v>243</v>
      </c>
      <c r="C37" s="154"/>
      <c r="D37" s="154"/>
      <c r="E37" s="259">
        <v>553321432</v>
      </c>
      <c r="F37" s="259"/>
      <c r="G37" s="259"/>
      <c r="H37" s="154"/>
      <c r="I37" s="154"/>
      <c r="J37" s="161"/>
      <c r="K37" s="160"/>
      <c r="L37" s="163"/>
      <c r="M37" s="163"/>
      <c r="N37" s="163"/>
      <c r="O37" s="84"/>
    </row>
    <row r="38" spans="1:15" ht="15.75" customHeight="1">
      <c r="A38" s="83"/>
      <c r="B38" s="154" t="s">
        <v>244</v>
      </c>
      <c r="C38" s="154"/>
      <c r="D38" s="154"/>
      <c r="E38" s="259" t="s">
        <v>247</v>
      </c>
      <c r="F38" s="259"/>
      <c r="G38" s="259"/>
      <c r="H38" s="154"/>
      <c r="I38" s="310" t="s">
        <v>248</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&amp;LFD403C39&amp;CФорма № 2-А, Підрозділ: Нововоронцовський районний суд Херсонської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7">
      <selection activeCell="E21" sqref="E21"/>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250</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t="s">
        <v>252</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&amp;LFD403C39&amp;C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Topchieva</cp:lastModifiedBy>
  <cp:lastPrinted>2015-12-10T14:23:53Z</cp:lastPrinted>
  <dcterms:created xsi:type="dcterms:W3CDTF">2015-09-09T11:49:13Z</dcterms:created>
  <dcterms:modified xsi:type="dcterms:W3CDTF">2016-01-05T06:54:59Z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2-А_00660_4.2015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FD403C39</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