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<sst xmlns="http://schemas.openxmlformats.org/spreadsheetml/2006/main" count="317" uniqueCount="255">
  <si>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</si>
  <si>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</si>
  <si>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</si>
  <si>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</si>
  <si>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</si>
  <si>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</si>
  <si>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</si>
  <si>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</si>
  <si>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</si>
  <si>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</si>
  <si>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</si>
  <si>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</si>
  <si>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</si>
  <si>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</si>
  <si>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</si>
  <si>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</si>
  <si>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</si>
  <si>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</si>
  <si>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</si>
  <si>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</si>
  <si>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</si>
  <si>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</si>
  <si>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</si>
  <si>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</si>
  <si>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</si>
  <si>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</si>
  <si>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</si>
  <si>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</si>
  <si>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</si>
  <si>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</si>
  <si>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</si>
  <si>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</si>
  <si>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</si>
  <si>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</si>
  <si>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</si>
  <si>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</si>
  <si>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</si>
  <si>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</si>
  <si>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</si>
  <si>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</si>
  <si>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</si>
  <si>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</si>
  <si>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</si>
  <si>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</si>
  <si>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</si>
  <si>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</si>
  <si>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</si>
  <si>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</si>
  <si>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</si>
  <si>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</si>
  <si>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</si>
  <si>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</si>
  <si>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</si>
  <si>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</si>
  <si>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</si>
  <si>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</si>
  <si>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</si>
  <si>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</si>
  <si>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</si>
  <si>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</si>
  <si>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</si>
  <si>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</si>
  <si>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</si>
  <si>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</si>
  <si>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</si>
  <si>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</si>
  <si>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</si>
  <si>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</si>
  <si>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</si>
  <si>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</si>
  <si>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</si>
  <si>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</si>
  <si>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</si>
  <si>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</si>
  <si>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</si>
  <si>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</si>
  <si>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</si>
  <si>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</si>
  <si>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</si>
  <si>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</si>
  <si>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</si>
  <si>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</si>
  <si>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</si>
  <si>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</si>
  <si>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</si>
  <si>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</si>
  <si>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</si>
  <si>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</si>
  <si>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</si>
  <si>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</si>
  <si>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</si>
  <si>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</si>
  <si>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</si>
  <si>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</si>
  <si>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</si>
  <si>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</si>
  <si>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</si>
  <si>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</si>
  <si>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</si>
  <si>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</si>
  <si>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</si>
  <si>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</si>
  <si>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</si>
  <si>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</si>
  <si>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</si>
  <si>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</si>
  <si>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</si>
  <si>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</si>
  <si>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</si>
  <si>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</si>
  <si>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</si>
  <si>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</si>
  <si>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</si>
  <si>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</si>
  <si>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</si>
  <si>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</si>
  <si>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</si>
  <si>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</si>
  <si>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</si>
  <si>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</si>
  <si>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</si>
  <si>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</si>
  <si>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</si>
  <si>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</si>
  <si>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</si>
  <si>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</si>
  <si>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</si>
  <si>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</si>
  <si>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</si>
  <si>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</si>
  <si>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</si>
  <si>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</si>
  <si>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</si>
  <si>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</si>
  <si>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</si>
  <si>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</si>
  <si>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</si>
  <si>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</si>
  <si>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</si>
  <si>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</si>
  <si>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</si>
  <si>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</si>
  <si>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</si>
  <si>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</si>
  <si>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</si>
  <si>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</si>
  <si>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</si>
  <si>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</si>
  <si>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</si>
  <si>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</si>
  <si>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</si>
  <si>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</si>
  <si>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</si>
  <si>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</si>
  <si>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</si>
  <si>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</si>
  <si>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</si>
  <si>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</si>
  <si>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</si>
  <si>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</si>
  <si>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</si>
  <si>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</si>
  <si>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</si>
  <si>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</si>
  <si>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</si>
  <si>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</si>
  <si>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</si>
  <si>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</si>
  <si>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</si>
  <si>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</si>
  <si>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</si>
  <si>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</si>
  <si>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</si>
  <si>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</si>
  <si>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</si>
  <si>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</si>
  <si>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</si>
  <si>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</si>
  <si>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</si>
  <si>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</si>
  <si>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</si>
  <si>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</si>
  <si>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</si>
  <si>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</si>
  <si>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</si>
  <si>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</si>
  <si>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</si>
  <si>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</si>
  <si>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</si>
  <si>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</si>
  <si>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</si>
  <si>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</si>
  <si>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</si>
  <si>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</si>
  <si>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</si>
  <si>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</si>
  <si>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</si>
  <si>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</si>
  <si>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</si>
  <si>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</si>
  <si>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</si>
  <si>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</si>
  <si>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</si>
  <si>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</si>
  <si>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</si>
  <si>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</si>
  <si>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</si>
  <si>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</si>
  <si>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</si>
  <si>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</si>
  <si>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</si>
  <si>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</si>
  <si>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</si>
  <si>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</si>
  <si>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</si>
  <si>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</si>
  <si>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</si>
  <si>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</si>
  <si>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</si>
  <si>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</si>
  <si>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</si>
  <si>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</si>
  <si>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</si>
  <si>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</si>
  <si>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</si>
  <si>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</si>
  <si>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</si>
  <si>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</si>
  <si>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</si>
  <si>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</si>
  <si>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</si>
  <si>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</si>
  <si>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</si>
  <si>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</si>
  <si>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</si>
  <si>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</si>
  <si>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</si>
  <si>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</si>
  <si>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</si>
  <si>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</si>
  <si>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</si>
  <si>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</si>
  <si>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</si>
  <si>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</si>
  <si>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</si>
  <si>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О.В. Гончаренко</t>
  </si>
  <si>
    <t>Т.Ф. Федорова</t>
  </si>
  <si>
    <t>05533 21432</t>
  </si>
  <si>
    <t>inbox@nv.ks.court.gov.ua</t>
  </si>
  <si>
    <t>7 липня 2016 року</t>
  </si>
  <si>
    <t>перше півріччя 2016 року</t>
  </si>
  <si>
    <t>Нововоронцовський районний суд Херсонської області</t>
  </si>
  <si>
    <t>74200. Херсонська область</t>
  </si>
  <si>
    <t>смт. Нововоронцовка</t>
  </si>
  <si>
    <t>вул. Тітова. 2а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</si>
</sst>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4</v>
      </c>
      <c r="F10" s="113">
        <v>4</v>
      </c>
      <c r="G10" s="113">
        <v>4</v>
      </c>
      <c r="H10" s="113"/>
      <c r="I10" s="113"/>
      <c r="J10" s="113"/>
      <c r="K10" s="113">
        <v>4</v>
      </c>
      <c r="L10" s="113"/>
      <c r="M10" s="117"/>
      <c r="N10" s="98"/>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4</v>
      </c>
      <c r="F23" s="113">
        <f>F10+F12+F15+F22</f>
        <v>4</v>
      </c>
      <c r="G23" s="113">
        <f>G10+G12+G15+G22</f>
        <v>4</v>
      </c>
      <c r="H23" s="113">
        <f>H10+H15</f>
        <v>0</v>
      </c>
      <c r="I23" s="113">
        <f>I10+I15</f>
        <v>0</v>
      </c>
      <c r="J23" s="113">
        <f>J10+J12+J15</f>
        <v>0</v>
      </c>
      <c r="K23" s="113">
        <f>K10+K12+K15</f>
        <v>4</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4</v>
      </c>
      <c r="G31" s="121">
        <v>4</v>
      </c>
      <c r="H31" s="121">
        <v>2</v>
      </c>
      <c r="I31" s="121">
        <v>1</v>
      </c>
      <c r="J31" s="121"/>
      <c r="K31" s="121"/>
      <c r="L31" s="121"/>
      <c r="M31" s="121"/>
      <c r="N31" s="121">
        <v>2</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&amp;L52AEB54B&amp;CФорма № 2-А, Підрозділ: Нововоронцовський районний суд Херсонської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c r="F9" s="98"/>
      <c r="G9" s="98"/>
      <c r="H9" s="98"/>
      <c r="I9" s="98"/>
      <c r="J9" s="98"/>
      <c r="K9" s="116">
        <v>1</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c r="F10" s="98"/>
      <c r="G10" s="98"/>
      <c r="H10" s="98"/>
      <c r="I10" s="98"/>
      <c r="J10" s="98"/>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c r="F12" s="98"/>
      <c r="G12" s="98"/>
      <c r="H12" s="98"/>
      <c r="I12" s="98"/>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c r="F24" s="98"/>
      <c r="G24" s="98"/>
      <c r="H24" s="98"/>
      <c r="I24" s="98"/>
      <c r="J24" s="98"/>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c r="F25" s="98"/>
      <c r="G25" s="98"/>
      <c r="H25" s="98"/>
      <c r="I25" s="98"/>
      <c r="J25" s="98"/>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c r="D88" s="98"/>
      <c r="E88" s="98"/>
      <c r="F88" s="98"/>
      <c r="G88" s="98"/>
      <c r="H88" s="98"/>
      <c r="I88" s="98"/>
      <c r="J88" s="98"/>
      <c r="K88" s="116"/>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c r="E90" s="98"/>
      <c r="F90" s="98"/>
      <c r="G90" s="98"/>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v>2</v>
      </c>
      <c r="E109" s="98">
        <v>2</v>
      </c>
      <c r="F109" s="98">
        <v>1</v>
      </c>
      <c r="G109" s="98"/>
      <c r="H109" s="98">
        <v>1</v>
      </c>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v>2</v>
      </c>
      <c r="E112" s="98">
        <v>2</v>
      </c>
      <c r="F112" s="98">
        <v>1</v>
      </c>
      <c r="G112" s="98"/>
      <c r="H112" s="98">
        <v>1</v>
      </c>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4</v>
      </c>
      <c r="E114" s="112">
        <f t="shared" si="0"/>
        <v>2</v>
      </c>
      <c r="F114" s="112">
        <f t="shared" si="0"/>
        <v>1</v>
      </c>
      <c r="G114" s="112">
        <f t="shared" si="0"/>
        <v>0</v>
      </c>
      <c r="H114" s="112">
        <f t="shared" si="0"/>
        <v>1</v>
      </c>
      <c r="I114" s="112">
        <f t="shared" si="0"/>
        <v>0</v>
      </c>
      <c r="J114" s="112">
        <f t="shared" si="0"/>
        <v>0</v>
      </c>
      <c r="K114" s="112">
        <f t="shared" si="0"/>
        <v>2</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&amp;L52AEB54B&amp;CФорма № 2-А, Підрозділ: Нововоронцовський районний суд Херсонської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&amp;L52AEB54B&amp;CФорма № 2-А, Підрозділ: Нововоронцовський районний суд Херсонської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1</v>
      </c>
      <c r="L15" s="33"/>
      <c r="M15" s="23"/>
      <c r="N15" s="20"/>
      <c r="O15" s="20"/>
      <c r="P15" s="20"/>
    </row>
    <row r="16" spans="1:16" s="10" customFormat="1" ht="20.25" customHeight="1">
      <c r="A16" s="2">
        <v>12</v>
      </c>
      <c r="B16" s="288"/>
      <c r="C16" s="263" t="s">
        <v>130</v>
      </c>
      <c r="D16" s="264"/>
      <c r="E16" s="264"/>
      <c r="F16" s="264"/>
      <c r="G16" s="264"/>
      <c r="H16" s="264"/>
      <c r="I16" s="264"/>
      <c r="J16" s="265"/>
      <c r="K16" s="125">
        <v>1</v>
      </c>
      <c r="L16" s="33"/>
      <c r="M16" s="23"/>
      <c r="N16" s="20"/>
      <c r="O16" s="20"/>
      <c r="P16" s="20"/>
    </row>
    <row r="17" spans="1:16" s="10" customFormat="1" ht="22.5" customHeight="1">
      <c r="A17" s="2">
        <v>13</v>
      </c>
      <c r="B17" s="288"/>
      <c r="C17" s="304" t="s">
        <v>146</v>
      </c>
      <c r="D17" s="305"/>
      <c r="E17" s="305"/>
      <c r="F17" s="305"/>
      <c r="G17" s="305"/>
      <c r="H17" s="305"/>
      <c r="I17" s="305"/>
      <c r="J17" s="306"/>
      <c r="K17" s="125">
        <v>1</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247</v>
      </c>
      <c r="F37" s="262"/>
      <c r="G37" s="262"/>
      <c r="H37" s="154"/>
      <c r="I37" s="154"/>
      <c r="J37" s="161"/>
      <c r="K37" s="160"/>
      <c r="L37" s="163"/>
      <c r="M37" s="163"/>
      <c r="N37" s="163"/>
      <c r="O37" s="84"/>
    </row>
    <row r="38" spans="1:15" ht="15.75" customHeight="1">
      <c r="A38" s="83"/>
      <c r="B38" s="154" t="s">
        <v>244</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&amp;L52AEB54B&amp;CФорма № 2-А, Підрозділ: Нововоронцовський районний суд Херсонської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251</v>
      </c>
      <c r="D24" s="349"/>
      <c r="E24" s="349"/>
      <c r="F24" s="349"/>
      <c r="G24" s="349"/>
      <c r="H24" s="349"/>
      <c r="I24" s="349"/>
      <c r="J24" s="350"/>
    </row>
    <row r="25" spans="1:10" ht="19.5" customHeight="1">
      <c r="A25" s="347" t="s">
        <v>182</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&amp;L52AEB54B&amp;C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Topchieva</cp:lastModifiedBy>
  <cp:lastPrinted>2015-12-10T14:23:53Z</cp:lastPrinted>
  <dcterms:created xsi:type="dcterms:W3CDTF">2015-09-09T11:49:13Z</dcterms:created>
  <dcterms:modified xsi:type="dcterms:W3CDTF">2016-07-07T06:59:44Z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2-А_00660_2.2016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52AEB54B</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