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<sst xmlns="http://schemas.openxmlformats.org/spreadsheetml/2006/main" count="4547" uniqueCount="2368">
  <si>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</si>
  <si>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</si>
  <si>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</si>
  <si>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</si>
  <si>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</si>
  <si>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</si>
  <si>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</si>
  <si>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</si>
  <si>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</si>
  <si>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</si>
  <si>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</si>
  <si>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</si>
  <si>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</si>
  <si>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</si>
  <si>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</si>
  <si>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</si>
  <si>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</si>
  <si>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</si>
  <si>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</si>
  <si>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</si>
  <si>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</si>
  <si>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</si>
  <si>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</si>
  <si>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</si>
  <si>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</si>
  <si>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</si>
  <si>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</si>
  <si>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</si>
  <si>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</si>
  <si>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</si>
  <si>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</si>
  <si>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</si>
  <si>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</si>
  <si>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</si>
  <si>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</si>
  <si>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</si>
  <si>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</si>
  <si>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</si>
  <si>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</si>
  <si>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</si>
  <si>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</si>
  <si>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</si>
  <si>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</si>
  <si>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</si>
  <si>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</si>
  <si>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</si>
  <si>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</si>
  <si>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</si>
  <si>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</si>
  <si>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</si>
  <si>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</si>
  <si>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</si>
  <si>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</si>
  <si>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</si>
  <si>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</si>
  <si>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</si>
  <si>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</si>
  <si>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</si>
  <si>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</si>
  <si>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</si>
  <si>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</si>
  <si>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</si>
  <si>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</si>
  <si>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</si>
  <si>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</si>
  <si>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</si>
  <si>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</si>
  <si>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</si>
  <si>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</si>
  <si>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</si>
  <si>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</si>
  <si>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</si>
  <si>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</si>
  <si>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</si>
  <si>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</si>
  <si>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</si>
  <si>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</si>
  <si>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</si>
  <si>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</si>
  <si>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</si>
  <si>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</si>
  <si>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</si>
  <si>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</si>
  <si>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</si>
  <si>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</si>
  <si>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</si>
  <si>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</si>
  <si>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</si>
  <si>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</si>
  <si>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</si>
  <si>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</si>
  <si>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</si>
  <si>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</si>
  <si>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</si>
  <si>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</si>
  <si>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</si>
  <si>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</si>
  <si>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</si>
  <si>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</si>
  <si>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</si>
  <si>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</si>
  <si>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</si>
  <si>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</si>
  <si>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</si>
  <si>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</si>
  <si>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</si>
  <si>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</si>
  <si>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</si>
  <si>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</si>
  <si>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</si>
  <si>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</si>
  <si>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</si>
  <si>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</si>
  <si>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</si>
  <si>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</si>
  <si>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</si>
  <si>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</si>
  <si>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</si>
  <si>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</si>
  <si>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</si>
  <si>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</si>
  <si>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</si>
  <si>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</si>
  <si>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</si>
  <si>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</si>
  <si>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</si>
  <si>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</si>
  <si>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</si>
  <si>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</si>
  <si>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</si>
  <si>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</si>
  <si>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</si>
  <si>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</si>
  <si>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</si>
  <si>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</si>
  <si>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</si>
  <si>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</si>
  <si>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</si>
  <si>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</si>
  <si>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</si>
  <si>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</si>
  <si>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</si>
  <si>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</si>
  <si>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</si>
  <si>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</si>
  <si>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</si>
  <si>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</si>
  <si>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</si>
  <si>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</si>
  <si>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</si>
  <si>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</si>
  <si>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</si>
  <si>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</si>
  <si>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</si>
  <si>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</si>
  <si>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</si>
  <si>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</si>
  <si>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</si>
  <si>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</si>
  <si>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</si>
  <si>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</si>
  <si>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</si>
  <si>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</si>
  <si>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</si>
  <si>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</si>
  <si>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</si>
  <si>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</si>
  <si>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</si>
  <si>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</si>
  <si>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</si>
  <si>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</si>
  <si>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</si>
  <si>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</si>
  <si>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</si>
  <si>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</si>
  <si>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</si>
  <si>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</si>
  <si>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</si>
  <si>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</si>
  <si>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</si>
  <si>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</si>
  <si>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</si>
  <si>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</si>
  <si>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</si>
  <si>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</si>
  <si>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</si>
  <si>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</si>
  <si>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</si>
  <si>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</si>
  <si>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</si>
  <si>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</si>
  <si>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</si>
  <si>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</si>
  <si>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</si>
  <si>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</si>
  <si>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</si>
  <si>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</si>
  <si>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</si>
  <si>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</si>
  <si>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</si>
  <si>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</si>
  <si>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</si>
  <si>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</si>
  <si>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</si>
  <si>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</si>
  <si>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</si>
  <si>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</si>
  <si>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</si>
  <si>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</si>
  <si>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</si>
  <si>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</si>
  <si>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</si>
  <si>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</si>
  <si>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</si>
  <si>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</si>
  <si>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</si>
  <si>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</si>
  <si>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</si>
  <si>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</si>
  <si>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</si>
  <si>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</si>
  <si>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</si>
  <si>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</si>
  <si>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</si>
  <si>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</si>
  <si>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</si>
  <si>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</si>
  <si>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</si>
  <si>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</si>
  <si>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</si>
  <si>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</si>
  <si>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</si>
  <si>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</si>
  <si>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</si>
  <si>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</si>
  <si>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</si>
  <si>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</si>
  <si>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</si>
  <si>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</si>
  <si>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</si>
  <si>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</si>
  <si>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</si>
  <si>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</si>
  <si>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</si>
  <si>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</si>
  <si>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</si>
  <si>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</si>
  <si>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</si>
  <si>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</si>
  <si>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</si>
  <si>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</si>
  <si>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</si>
  <si>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</si>
  <si>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</si>
  <si>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</si>
  <si>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</si>
  <si>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</si>
  <si>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</si>
  <si>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</si>
  <si>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</si>
  <si>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</si>
  <si>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</si>
  <si>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</si>
  <si>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</si>
  <si>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</si>
  <si>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</si>
  <si>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</si>
  <si>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</si>
  <si>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</si>
  <si>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</si>
  <si>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</si>
  <si>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</si>
  <si>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</si>
  <si>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</si>
  <si>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</si>
  <si>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</si>
  <si>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</si>
  <si>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</si>
  <si>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</si>
  <si>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</si>
  <si>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</si>
  <si>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</si>
  <si>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</si>
  <si>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</si>
  <si>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</si>
  <si>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</si>
  <si>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</si>
  <si>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</si>
  <si>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</si>
  <si>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</si>
  <si>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</si>
  <si>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</si>
  <si>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</si>
  <si>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</si>
  <si>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</si>
  <si>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</si>
  <si>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</si>
  <si>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</si>
  <si>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</si>
  <si>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</si>
  <si>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</si>
  <si>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</si>
  <si>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</si>
  <si>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</si>
  <si>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</si>
  <si>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</si>
  <si>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</si>
  <si>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</si>
  <si>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</si>
  <si>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</si>
  <si>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</si>
  <si>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</si>
  <si>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</si>
  <si>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</si>
  <si>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</si>
  <si>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</si>
  <si>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</si>
  <si>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</si>
  <si>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</si>
  <si>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</si>
  <si>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</si>
  <si>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</si>
  <si>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</si>
  <si>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</si>
  <si>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</si>
  <si>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</si>
  <si>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</si>
  <si>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</si>
  <si>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</si>
  <si>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</si>
  <si>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</si>
  <si>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</si>
  <si>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</si>
  <si>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</si>
  <si>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</si>
  <si>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</si>
  <si>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</si>
  <si>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</si>
  <si>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</si>
  <si>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</si>
  <si>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</si>
  <si>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</si>
  <si>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</si>
  <si>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</si>
  <si>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</si>
  <si>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</si>
  <si>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</si>
  <si>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</si>
  <si>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</si>
  <si>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</si>
  <si>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</si>
  <si>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</si>
  <si>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</si>
  <si>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</si>
  <si>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</si>
  <si>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</si>
  <si>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</si>
  <si>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</si>
  <si>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</si>
  <si>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</si>
  <si>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</si>
  <si>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</si>
  <si>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</si>
  <si>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</si>
  <si>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</si>
  <si>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</si>
  <si>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</si>
  <si>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</si>
  <si>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</si>
  <si>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</si>
  <si>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</si>
  <si>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</si>
  <si>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</si>
  <si>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</si>
  <si>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</si>
  <si>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</si>
  <si>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</si>
  <si>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</si>
  <si>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</si>
  <si>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</si>
  <si>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</si>
  <si>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</si>
  <si>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</si>
  <si>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</si>
  <si>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</si>
  <si>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</si>
  <si>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</si>
  <si>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</si>
  <si>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</si>
  <si>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</si>
  <si>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</si>
  <si>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</si>
  <si>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</si>
  <si>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</si>
  <si>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</si>
  <si>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</si>
  <si>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</si>
  <si>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</si>
  <si>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</si>
  <si>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</si>
  <si>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</si>
  <si>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</si>
  <si>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</si>
  <si>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</si>
  <si>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</si>
  <si>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</si>
  <si>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</si>
  <si>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</si>
  <si>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</si>
  <si>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</si>
  <si>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</si>
  <si>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</si>
  <si>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</si>
  <si>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</si>
  <si>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</si>
  <si>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</si>
  <si>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</si>
  <si>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</si>
  <si>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</si>
  <si>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</si>
  <si>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</si>
  <si>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</si>
  <si>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</si>
  <si>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</si>
  <si>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</si>
  <si>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</si>
  <si>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</si>
  <si>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</si>
  <si>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</si>
  <si>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</si>
  <si>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</si>
  <si>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</si>
  <si>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</si>
  <si>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</si>
  <si>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</si>
  <si>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</si>
  <si>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</si>
  <si>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</si>
  <si>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</si>
  <si>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</si>
  <si>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</si>
  <si>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</si>
  <si>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</si>
  <si>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</si>
  <si>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</si>
  <si>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</si>
  <si>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</si>
  <si>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</si>
  <si>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</si>
  <si>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</si>
  <si>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</si>
  <si>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</si>
  <si>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</si>
  <si>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</si>
  <si>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</si>
  <si>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</si>
  <si>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</si>
  <si>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</si>
  <si>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</si>
  <si>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</si>
  <si>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</si>
  <si>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</si>
  <si>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</si>
  <si>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</si>
  <si>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</si>
  <si>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</si>
  <si>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</si>
  <si>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</si>
  <si>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</si>
  <si>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</si>
  <si>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</si>
  <si>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</si>
  <si>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</si>
  <si>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</si>
  <si>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</si>
  <si>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</si>
  <si>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</si>
  <si>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</si>
  <si>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</si>
  <si>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</si>
  <si>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</si>
  <si>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</si>
  <si>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</si>
  <si>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</si>
  <si>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</si>
  <si>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</si>
  <si>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</si>
  <si>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</si>
  <si>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</si>
  <si>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</si>
  <si>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</si>
  <si>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</si>
  <si>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</si>
  <si>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</si>
  <si>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</si>
  <si>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</si>
  <si>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</si>
  <si>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</si>
  <si>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</si>
  <si>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</si>
  <si>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</si>
  <si>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</si>
  <si>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</si>
  <si>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</si>
  <si>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</si>
  <si>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</si>
  <si>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</si>
  <si>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</si>
  <si>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</si>
  <si>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</si>
  <si>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</si>
  <si>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</si>
  <si>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</si>
  <si>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</si>
  <si>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</si>
  <si>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</si>
  <si>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</si>
  <si>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</si>
  <si>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</si>
  <si>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</si>
  <si>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</si>
  <si>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</si>
  <si>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</si>
  <si>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</si>
  <si>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</si>
  <si>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</si>
  <si>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</si>
  <si>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</si>
  <si>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</si>
  <si>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</si>
  <si>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</si>
  <si>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</si>
  <si>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</si>
  <si>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</si>
  <si>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</si>
  <si>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</si>
  <si>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</si>
  <si>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</si>
  <si>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</si>
  <si>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</si>
  <si>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</si>
  <si>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</si>
  <si>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</si>
  <si>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</si>
  <si>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</si>
  <si>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</si>
  <si>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</si>
  <si>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</si>
  <si>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</si>
  <si>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</si>
  <si>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</si>
  <si>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</si>
  <si>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</si>
  <si>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</si>
  <si>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</si>
  <si>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</si>
  <si>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</si>
  <si>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</si>
  <si>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</si>
  <si>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</si>
  <si>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</si>
  <si>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</si>
  <si>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</si>
  <si>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</si>
  <si>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</si>
  <si>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</si>
  <si>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</si>
  <si>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</si>
  <si>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</si>
  <si>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</si>
  <si>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</si>
  <si>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</si>
  <si>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</si>
  <si>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</si>
  <si>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</si>
  <si>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</si>
  <si>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</si>
  <si>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</si>
  <si>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</si>
  <si>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</si>
  <si>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</si>
  <si>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</si>
  <si>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</si>
  <si>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</si>
  <si>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</si>
  <si>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</si>
  <si>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</si>
  <si>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</si>
  <si>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</si>
  <si>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</si>
  <si>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</si>
  <si>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</si>
  <si>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</si>
  <si>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</si>
  <si>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</si>
  <si>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</si>
  <si>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</si>
  <si>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</si>
  <si>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</si>
  <si>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</si>
  <si>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</si>
  <si>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</si>
  <si>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</si>
  <si>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</si>
  <si>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</si>
  <si>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</si>
  <si>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</si>
  <si>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</si>
  <si>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</si>
  <si>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</si>
  <si>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</si>
  <si>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</si>
  <si>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</si>
  <si>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</si>
  <si>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</si>
  <si>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</si>
  <si>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</si>
  <si>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</si>
  <si>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</si>
  <si>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</si>
  <si>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</si>
  <si>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</si>
  <si>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</si>
  <si>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</si>
  <si>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</si>
  <si>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</si>
  <si>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</si>
  <si>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</si>
  <si>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</si>
  <si>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</si>
  <si>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</si>
  <si>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</si>
  <si>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</si>
  <si>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</si>
  <si>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</si>
  <si>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</si>
  <si>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</si>
  <si>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</si>
  <si>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</si>
  <si>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</si>
  <si>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</si>
  <si>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</si>
  <si>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</si>
  <si>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</si>
  <si>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</si>
  <si>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</si>
  <si>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</si>
  <si>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</si>
  <si>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</si>
  <si>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</si>
  <si>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</si>
  <si>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</si>
  <si>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</si>
  <si>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</si>
  <si>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</si>
  <si>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</si>
  <si>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</si>
  <si>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</si>
  <si>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</si>
  <si>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</si>
  <si>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</si>
  <si>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</si>
  <si>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</si>
  <si>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</si>
  <si>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</si>
  <si>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</si>
  <si>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</si>
  <si>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</si>
  <si>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</si>
  <si>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</si>
  <si>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</si>
  <si>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</si>
  <si>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</si>
  <si>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</si>
  <si>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</si>
  <si>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</si>
  <si>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</si>
  <si>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</si>
  <si>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</si>
  <si>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</si>
  <si>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</si>
  <si>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</si>
  <si>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</si>
  <si>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</si>
  <si>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</si>
  <si>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</si>
  <si>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</si>
  <si>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</si>
  <si>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</si>
  <si>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</si>
  <si>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</si>
  <si>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</si>
  <si>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</si>
  <si>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</si>
  <si>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</si>
  <si>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</si>
  <si>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</si>
  <si>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</si>
  <si>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</si>
  <si>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</si>
  <si>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</si>
  <si>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</si>
  <si>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</si>
  <si>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</si>
  <si>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</si>
  <si>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</si>
  <si>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</si>
  <si>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</si>
  <si>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</si>
  <si>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</si>
  <si>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</si>
  <si>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</si>
  <si>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</si>
  <si>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</si>
  <si>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</si>
  <si>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</si>
  <si>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</si>
  <si>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</si>
  <si>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</si>
  <si>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</si>
  <si>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</si>
  <si>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</si>
  <si>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</si>
  <si>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</si>
  <si>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</si>
  <si>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</si>
  <si>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</si>
  <si>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</si>
  <si>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</si>
  <si>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</si>
  <si>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</si>
  <si>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</si>
  <si>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</si>
  <si>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</si>
  <si>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</si>
  <si>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</si>
  <si>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</si>
  <si>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</si>
  <si>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</si>
  <si>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</si>
  <si>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</si>
  <si>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</si>
  <si>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</si>
  <si>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</si>
  <si>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</si>
  <si>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</si>
  <si>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</si>
  <si>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</si>
  <si>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</si>
  <si>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</si>
  <si>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</si>
  <si>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</si>
  <si>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</si>
  <si>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</si>
  <si>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</si>
  <si>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</si>
  <si>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</si>
  <si>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</si>
  <si>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</si>
  <si>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</si>
  <si>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</si>
  <si>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</si>
  <si>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</si>
  <si>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</si>
  <si>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</si>
  <si>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</si>
  <si>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</si>
  <si>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</si>
  <si>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</si>
  <si>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</si>
  <si>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</si>
  <si>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</si>
  <si>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</si>
  <si>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</si>
  <si>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</si>
  <si>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</si>
  <si>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</si>
  <si>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</si>
  <si>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</si>
  <si>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</si>
  <si>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</si>
  <si>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</si>
  <si>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</si>
  <si>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</si>
  <si>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</si>
  <si>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</si>
  <si>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</si>
  <si>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</si>
  <si>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</si>
  <si>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</si>
  <si>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</si>
  <si>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</si>
  <si>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</si>
  <si>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</si>
  <si>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</si>
  <si>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</si>
  <si>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</si>
  <si>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</si>
  <si>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</si>
  <si>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</si>
  <si>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</si>
  <si>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</si>
  <si>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</si>
  <si>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</si>
  <si>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</si>
  <si>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</si>
  <si>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</si>
  <si>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</si>
  <si>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</si>
  <si>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</si>
  <si>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</si>
  <si>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</si>
  <si>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</si>
  <si>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</si>
  <si>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</si>
  <si>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</si>
  <si>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</si>
  <si>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</si>
  <si>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</si>
  <si>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</si>
  <si>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</si>
  <si>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</si>
  <si>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</si>
  <si>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</si>
  <si>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</si>
  <si>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</si>
  <si>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</si>
  <si>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</si>
  <si>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</si>
  <si>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</si>
  <si>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</si>
  <si>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</si>
  <si>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</si>
  <si>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</si>
  <si>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</si>
  <si>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</si>
  <si>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</si>
  <si>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</si>
  <si>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</si>
  <si>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</si>
  <si>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</si>
  <si>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</si>
  <si>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</si>
  <si>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</si>
  <si>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</si>
  <si>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</si>
  <si>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</si>
  <si>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</si>
  <si>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</si>
  <si>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</si>
  <si>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</si>
  <si>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</si>
  <si>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</si>
  <si>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</si>
  <si>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</si>
  <si>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</si>
  <si>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</si>
  <si>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</si>
  <si>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</si>
  <si>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</si>
  <si>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</si>
  <si>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</si>
  <si>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</si>
  <si>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</si>
  <si>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</si>
  <si>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</si>
  <si>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</si>
  <si>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</si>
  <si>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</si>
  <si>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</si>
  <si>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</si>
  <si>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</si>
  <si>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</si>
  <si>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</si>
  <si>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</si>
  <si>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</si>
  <si>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</si>
  <si>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</si>
  <si>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</si>
  <si>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</si>
  <si>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</si>
  <si>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</si>
  <si>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</si>
  <si>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</si>
  <si>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</si>
  <si>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</si>
  <si>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</si>
  <si>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</si>
  <si>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</si>
  <si>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</si>
  <si>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</si>
  <si>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</si>
  <si>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</si>
  <si>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</si>
  <si>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</si>
  <si>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</si>
  <si>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</si>
  <si>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</si>
  <si>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</si>
  <si>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</si>
  <si>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</si>
  <si>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</si>
  <si>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</si>
  <si>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</si>
  <si>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</si>
  <si>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</si>
  <si>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</si>
  <si>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</si>
  <si>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</si>
  <si>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</si>
  <si>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</si>
  <si>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</si>
  <si>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</si>
  <si>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</si>
  <si>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</si>
  <si>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</si>
  <si>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</si>
  <si>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</si>
  <si>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</si>
  <si>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</si>
  <si>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</si>
  <si>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</si>
  <si>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</si>
  <si>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</si>
  <si>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</si>
  <si>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</si>
  <si>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</si>
  <si>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</si>
  <si>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</si>
  <si>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</si>
  <si>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</si>
  <si>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</si>
  <si>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</si>
  <si>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</si>
  <si>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</si>
  <si>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</si>
  <si>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</si>
  <si>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</si>
  <si>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</si>
  <si>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</si>
  <si>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</si>
  <si>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</si>
  <si>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</si>
  <si>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</si>
  <si>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</si>
  <si>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</si>
  <si>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</si>
  <si>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</si>
  <si>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</si>
  <si>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</si>
  <si>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</si>
  <si>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</si>
  <si>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</si>
  <si>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</si>
  <si>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</si>
  <si>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</si>
  <si>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</si>
  <si>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</si>
  <si>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</si>
  <si>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</si>
  <si>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</si>
  <si>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</si>
  <si>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</si>
  <si>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</si>
  <si>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</si>
  <si>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</si>
  <si>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</si>
  <si>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</si>
  <si>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</si>
  <si>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</si>
  <si>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</si>
  <si>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</si>
  <si>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</si>
  <si>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</si>
  <si>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</si>
  <si>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</si>
  <si>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</si>
  <si>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</si>
  <si>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</si>
  <si>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</si>
  <si>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</si>
  <si>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</si>
  <si>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</si>
  <si>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</si>
  <si>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</si>
  <si>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</si>
  <si>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</si>
  <si>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</si>
  <si>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</si>
  <si>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</si>
  <si>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</si>
  <si>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</si>
  <si>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</si>
  <si>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</si>
  <si>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</si>
  <si>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</si>
  <si>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</si>
  <si>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</si>
  <si>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</si>
  <si>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</si>
  <si>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</si>
  <si>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</si>
  <si>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</si>
  <si>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</si>
  <si>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</si>
  <si>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</si>
  <si>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</si>
  <si>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</si>
  <si>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</si>
  <si>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</si>
  <si>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</si>
  <si>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</si>
  <si>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</si>
  <si>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</si>
  <si>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</si>
  <si>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</si>
  <si>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</si>
  <si>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</si>
  <si>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</si>
  <si>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</si>
  <si>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</si>
  <si>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</si>
  <si>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</si>
  <si>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</si>
  <si>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</si>
  <si>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</si>
  <si>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</si>
  <si>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</si>
  <si>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</si>
  <si>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</si>
  <si>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</si>
  <si>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</si>
  <si>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</si>
  <si>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</si>
  <si>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</si>
  <si>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</si>
  <si>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</si>
  <si>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</si>
  <si>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</si>
  <si>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</si>
  <si>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</si>
  <si>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</si>
  <si>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</si>
  <si>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</si>
  <si>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</si>
  <si>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</si>
  <si>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</si>
  <si>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</si>
  <si>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</si>
  <si>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</si>
  <si>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</si>
  <si>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</si>
  <si>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</si>
  <si>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</si>
  <si>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</si>
  <si>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</si>
  <si>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</si>
  <si>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</si>
  <si>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</si>
  <si>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</si>
  <si>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</si>
  <si>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</si>
  <si>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</si>
  <si>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</si>
  <si>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</si>
  <si>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</si>
  <si>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</si>
  <si>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</si>
  <si>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</si>
  <si>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</si>
  <si>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</si>
  <si>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</si>
  <si>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</si>
  <si>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</si>
  <si>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</si>
  <si>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</si>
  <si>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</si>
  <si>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</si>
  <si>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</si>
  <si>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</si>
  <si>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</si>
  <si>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</si>
  <si>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</si>
  <si>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</si>
  <si>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</si>
  <si>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</si>
  <si>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</si>
  <si>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</si>
  <si>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</si>
  <si>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</si>
  <si>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</si>
  <si>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</si>
  <si>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</si>
  <si>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</si>
  <si>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</si>
  <si>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</si>
  <si>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</si>
  <si>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</si>
  <si>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</si>
  <si>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</si>
  <si>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</si>
  <si>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</si>
  <si>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</si>
  <si>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</si>
  <si>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</si>
  <si>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</si>
  <si>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</si>
  <si>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</si>
  <si>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</si>
  <si>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</si>
  <si>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</si>
  <si>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</si>
  <si>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</si>
  <si>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</si>
  <si>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</si>
  <si>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</si>
  <si>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</si>
  <si>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</si>
  <si>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</si>
  <si>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</si>
  <si>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</si>
  <si>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</si>
  <si>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</si>
  <si>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</si>
  <si>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</si>
  <si>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</si>
  <si>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</si>
  <si>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</si>
  <si>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</si>
  <si>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</si>
  <si>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</si>
  <si>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</si>
  <si>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</si>
  <si>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</si>
  <si>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</si>
  <si>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</si>
  <si>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</si>
  <si>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</si>
  <si>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</si>
  <si>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</si>
  <si>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</si>
  <si>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</si>
  <si>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</si>
  <si>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</si>
  <si>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</si>
  <si>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</si>
  <si>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</si>
  <si>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</si>
  <si>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</si>
  <si>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</si>
  <si>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</si>
  <si>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</si>
  <si>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</si>
  <si>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</si>
  <si>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</si>
  <si>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</si>
  <si>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</si>
  <si>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</si>
  <si>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</si>
  <si>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</si>
  <si>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</si>
  <si>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</si>
  <si>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</si>
  <si>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</si>
  <si>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</si>
  <si>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</si>
  <si>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</si>
  <si>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</si>
  <si>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</si>
  <si>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</si>
  <si>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</si>
  <si>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</si>
  <si>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</si>
  <si>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</si>
  <si>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</si>
  <si>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</si>
  <si>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</si>
  <si>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</si>
  <si>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</si>
  <si>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</si>
  <si>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</si>
  <si>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</si>
  <si>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</si>
  <si>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</si>
  <si>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</si>
  <si>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</si>
  <si>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</si>
  <si>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</si>
  <si>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</si>
  <si>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</si>
  <si>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</si>
  <si>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</si>
  <si>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</si>
  <si>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</si>
  <si>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</si>
  <si>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</si>
  <si>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</si>
  <si>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</si>
  <si>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</si>
  <si>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</si>
  <si>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</si>
  <si>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</si>
  <si>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</si>
  <si>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</si>
  <si>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</si>
  <si>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</si>
  <si>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</si>
  <si>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</si>
  <si>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</si>
  <si>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</si>
  <si>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</si>
  <si>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</si>
  <si>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</si>
  <si>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</si>
  <si>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</si>
  <si>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</si>
  <si>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</si>
  <si>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</si>
  <si>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</si>
  <si>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</si>
  <si>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</si>
  <si>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</si>
  <si>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</si>
  <si>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</si>
  <si>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</si>
  <si>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</si>
  <si>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</si>
  <si>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</si>
  <si>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</si>
  <si>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</si>
  <si>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</si>
  <si>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</si>
  <si>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</si>
  <si>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</si>
  <si>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</si>
  <si>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</si>
  <si>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</si>
  <si>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</si>
  <si>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</si>
  <si>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</si>
  <si>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</si>
  <si>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</si>
  <si>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</si>
  <si>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</si>
  <si>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</si>
  <si>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</si>
  <si>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</si>
  <si>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</si>
  <si>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</si>
  <si>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</si>
  <si>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</si>
  <si>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</si>
  <si>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</si>
  <si>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</si>
  <si>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</si>
  <si>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</si>
  <si>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</si>
  <si>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</si>
  <si>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</si>
  <si>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</si>
  <si>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</si>
  <si>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</si>
  <si>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</si>
  <si>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</si>
  <si>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</si>
  <si>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</si>
  <si>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</si>
  <si>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</si>
  <si>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</si>
  <si>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</si>
  <si>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</si>
  <si>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</si>
  <si>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</si>
  <si>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</si>
  <si>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</si>
  <si>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</si>
  <si>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</si>
  <si>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</si>
  <si>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</si>
  <si>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</si>
  <si>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</si>
  <si>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</si>
  <si>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</si>
  <si>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</si>
  <si>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</si>
  <si>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</si>
  <si>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</si>
  <si>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</si>
  <si>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</si>
  <si>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</si>
  <si>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</si>
  <si>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</si>
  <si>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</si>
  <si>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</si>
  <si>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</si>
  <si>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</si>
  <si>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</si>
  <si>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</si>
  <si>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</si>
  <si>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</si>
  <si>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</si>
  <si>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</si>
  <si>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</si>
  <si>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</si>
  <si>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</si>
  <si>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</si>
  <si>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</si>
  <si>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</si>
  <si>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</si>
  <si>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</si>
  <si>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</si>
  <si>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</si>
  <si>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</si>
  <si>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</si>
  <si>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</si>
  <si>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</si>
  <si>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</si>
  <si>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</si>
  <si>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</si>
  <si>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</si>
  <si>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</si>
  <si>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</si>
  <si>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</si>
  <si>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</si>
  <si>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</si>
  <si>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</si>
  <si>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</si>
  <si>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</si>
  <si>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</si>
  <si>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</si>
  <si>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</si>
  <si>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</si>
  <si>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</si>
  <si>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</si>
  <si>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</si>
  <si>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</si>
  <si>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</si>
  <si>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</si>
  <si>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</si>
  <si>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</si>
  <si>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</si>
  <si>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</si>
  <si>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</si>
  <si>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</si>
  <si>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</si>
  <si>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</si>
  <si>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</si>
  <si>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</si>
  <si>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</si>
  <si>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</si>
  <si>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</si>
  <si>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</si>
  <si>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</si>
  <si>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</si>
  <si>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</si>
  <si>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</si>
  <si>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</si>
  <si>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</si>
  <si>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</si>
  <si>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</si>
  <si>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</si>
  <si>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</si>
  <si>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</si>
  <si>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</si>
  <si>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</si>
  <si>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</si>
  <si>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</si>
  <si>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</si>
  <si>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</si>
  <si>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</si>
  <si>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</si>
  <si>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</si>
  <si>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</si>
  <si>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</si>
  <si>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</si>
  <si>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</si>
  <si>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</si>
  <si>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</si>
  <si>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</si>
  <si>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</si>
  <si>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</si>
  <si>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</si>
  <si>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</si>
  <si>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</si>
  <si>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</si>
  <si>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</si>
  <si>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</si>
  <si>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</si>
  <si>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</si>
  <si>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</si>
  <si>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</si>
  <si>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</si>
  <si>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</si>
  <si>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</si>
  <si>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</si>
  <si>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</si>
  <si>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</si>
  <si>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</si>
  <si>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</si>
  <si>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</si>
  <si>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</si>
  <si>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</si>
  <si>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</si>
  <si>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</si>
  <si>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</si>
  <si>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</si>
  <si>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</si>
  <si>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</si>
  <si>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</si>
  <si>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</si>
  <si>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</si>
  <si>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</si>
  <si>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</si>
  <si>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</si>
  <si>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</si>
  <si>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</si>
  <si>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</si>
  <si>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</si>
  <si>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</si>
  <si>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</si>
  <si>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</si>
  <si>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</si>
  <si>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</si>
  <si>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</si>
  <si>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</si>
  <si>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</si>
  <si>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</si>
  <si>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</si>
  <si>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</si>
  <si>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</si>
  <si>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</si>
  <si>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</si>
  <si>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</si>
  <si>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</si>
  <si>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</si>
  <si>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</si>
  <si>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</si>
  <si>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</si>
  <si>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</si>
  <si>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</si>
  <si>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</si>
  <si>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</si>
  <si>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</si>
  <si>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</si>
  <si>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</si>
  <si>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</si>
  <si>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</si>
  <si>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</si>
  <si>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</si>
  <si>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</si>
  <si>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</si>
  <si>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</si>
  <si>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</si>
  <si>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</si>
  <si>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</si>
  <si>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</si>
  <si>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</si>
  <si>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</si>
  <si>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</si>
  <si>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</si>
  <si>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</si>
  <si>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</si>
  <si>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</si>
  <si>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</si>
  <si>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</si>
  <si>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</si>
  <si>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</si>
  <si>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</si>
  <si>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</si>
  <si>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</si>
  <si>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</si>
  <si>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</si>
  <si>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</si>
  <si>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</si>
  <si>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</si>
  <si>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</si>
  <si>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</si>
  <si>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</si>
  <si>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</si>
  <si>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</si>
  <si>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</si>
  <si>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</si>
  <si>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</si>
  <si>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</si>
  <si>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</si>
  <si>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</si>
  <si>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</si>
  <si>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</si>
  <si>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</si>
  <si>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</si>
  <si>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</si>
  <si>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</si>
  <si>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</si>
  <si>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</si>
  <si>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</si>
  <si>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</si>
  <si>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</si>
  <si>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</si>
  <si>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</si>
  <si>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</si>
  <si>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</si>
  <si>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</si>
  <si>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</si>
  <si>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</si>
  <si>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</si>
  <si>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</si>
  <si>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</si>
  <si>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</si>
  <si>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</si>
  <si>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</si>
  <si>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</si>
  <si>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</si>
  <si>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</si>
  <si>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</si>
  <si>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</si>
  <si>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</si>
  <si>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</si>
  <si>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</si>
  <si>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</si>
  <si>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</si>
  <si>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</si>
  <si>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</si>
  <si>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</si>
  <si>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</si>
  <si>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</si>
  <si>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</si>
  <si>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</si>
  <si>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</si>
  <si>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</si>
  <si>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</si>
  <si>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</si>
  <si>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</si>
  <si>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</si>
  <si>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</si>
  <si>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</si>
  <si>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</si>
  <si>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</si>
  <si>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</si>
  <si>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</si>
  <si>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</si>
  <si>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</si>
  <si>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</si>
  <si>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</si>
  <si>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</si>
  <si>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</si>
  <si>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</si>
  <si>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</si>
  <si>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</si>
  <si>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</si>
  <si>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</si>
  <si>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</si>
  <si>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</si>
  <si>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</si>
  <si>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</si>
  <si>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</si>
  <si>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</si>
  <si>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</si>
  <si>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</si>
  <si>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</si>
  <si>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</si>
  <si>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</si>
  <si>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</si>
  <si>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</si>
  <si>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</si>
  <si>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</si>
  <si>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</si>
  <si>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</si>
  <si>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</si>
  <si>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</si>
  <si>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</si>
  <si>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</si>
  <si>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</si>
  <si>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</si>
  <si>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</si>
  <si>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</si>
  <si>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</si>
  <si>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</si>
  <si>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</si>
  <si>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</si>
  <si>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</si>
  <si>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</si>
  <si>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</si>
  <si>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</si>
  <si>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</si>
  <si>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</si>
  <si>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</si>
  <si>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</si>
  <si>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</si>
  <si>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</si>
  <si>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</si>
  <si>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</si>
  <si>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</si>
  <si>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</si>
  <si>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</si>
  <si>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</si>
  <si>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</si>
  <si>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</si>
  <si>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</si>
  <si>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</si>
  <si>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</si>
  <si>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</si>
  <si>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</si>
  <si>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</si>
  <si>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</si>
  <si>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</si>
  <si>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</si>
  <si>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</si>
  <si>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</si>
  <si>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</si>
  <si>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</si>
  <si>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</si>
  <si>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</si>
  <si>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</si>
  <si>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</si>
  <si>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</si>
  <si>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</si>
  <si>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</si>
  <si>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</si>
  <si>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</si>
  <si>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</si>
  <si>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</si>
  <si>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</si>
  <si>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</si>
  <si>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</si>
  <si>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</si>
  <si>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</si>
  <si>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</si>
  <si>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</si>
  <si>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</si>
  <si>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</si>
  <si>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</si>
  <si>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</si>
  <si>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</si>
  <si>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</si>
  <si>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</si>
  <si>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</si>
  <si>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</si>
  <si>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</si>
  <si>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</si>
  <si>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</si>
  <si>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</si>
  <si>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</si>
  <si>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</si>
  <si>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</si>
  <si>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</si>
  <si>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</si>
  <si>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</si>
  <si>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</si>
  <si>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</si>
  <si>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</si>
  <si>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</si>
  <si>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</si>
  <si>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</si>
  <si>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</si>
  <si>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</si>
  <si>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</si>
  <si>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</si>
  <si>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</si>
  <si>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</si>
  <si>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</si>
  <si>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</si>
  <si>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</si>
  <si>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</si>
  <si>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</si>
  <si>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</si>
  <si>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</si>
  <si>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</si>
  <si>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</si>
  <si>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</si>
  <si>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</si>
  <si>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</si>
  <si>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</si>
  <si>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</si>
  <si>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</si>
  <si>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</si>
  <si>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</si>
  <si>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</si>
  <si>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</si>
  <si>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</si>
  <si>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</si>
  <si>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</si>
  <si>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</si>
  <si>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</si>
  <si>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</si>
  <si>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</si>
  <si>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</si>
  <si>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</si>
  <si>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</si>
  <si>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</si>
  <si>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</si>
  <si>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</si>
  <si>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</si>
  <si>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</si>
  <si>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</si>
  <si>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</si>
  <si>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</si>
  <si>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</si>
  <si>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</si>
  <si>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</si>
  <si>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</si>
  <si>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</si>
  <si>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</si>
  <si>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</si>
  <si>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</si>
  <si>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</si>
  <si>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</si>
  <si>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</si>
  <si>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</si>
  <si>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</si>
  <si>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</si>
  <si>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</si>
  <si>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</si>
  <si>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</si>
  <si>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</si>
  <si>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</si>
  <si>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</si>
  <si>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</si>
  <si>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</si>
  <si>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</si>
  <si>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</si>
  <si>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</si>
  <si>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</si>
  <si>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</si>
  <si>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</si>
  <si>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</si>
  <si>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</si>
  <si>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</si>
  <si>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</si>
  <si>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</si>
  <si>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</si>
  <si>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</si>
  <si>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</si>
  <si>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</si>
  <si>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</si>
  <si>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</si>
  <si>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</si>
  <si>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</si>
  <si>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</si>
  <si>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</si>
  <si>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</si>
  <si>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</si>
  <si>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</si>
  <si>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</si>
  <si>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</si>
  <si>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</si>
  <si>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</si>
  <si>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</si>
  <si>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</si>
  <si>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</si>
  <si>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</si>
  <si>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</si>
  <si>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</si>
  <si>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</si>
  <si>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</si>
  <si>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</si>
  <si>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</si>
  <si>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</si>
  <si>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</si>
  <si>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</si>
  <si>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</si>
  <si>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</si>
  <si>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</si>
  <si>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</si>
  <si>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</si>
  <si>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</si>
  <si>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</si>
  <si>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</si>
  <si>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</si>
  <si>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</si>
  <si>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</si>
  <si>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</si>
  <si>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</si>
  <si>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</si>
  <si>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</si>
  <si>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</si>
  <si>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</si>
  <si>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</si>
  <si>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</si>
  <si>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</si>
  <si>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</si>
  <si>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</si>
  <si>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</si>
  <si>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</si>
  <si>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</si>
  <si>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</si>
  <si>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</si>
  <si>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</si>
  <si>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</si>
  <si>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</si>
  <si>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</si>
  <si>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</si>
  <si>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</si>
  <si>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</si>
  <si>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</si>
  <si>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</si>
  <si>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</si>
  <si>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</si>
  <si>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</si>
  <si>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</si>
  <si>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</si>
  <si>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</si>
  <si>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</si>
  <si>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</si>
  <si>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</si>
  <si>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</si>
  <si>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</si>
  <si>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</si>
  <si>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</si>
  <si>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</si>
  <si>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</si>
  <si>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</si>
  <si>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</si>
  <si>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</si>
  <si>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</si>
  <si>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</si>
  <si>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</si>
  <si>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</si>
  <si>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</si>
  <si>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</si>
  <si>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</si>
  <si>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</si>
  <si>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</si>
  <si>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</si>
  <si>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</si>
  <si>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</si>
  <si>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</si>
  <si>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</si>
  <si>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</si>
  <si>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</si>
  <si>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</si>
  <si>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</si>
  <si>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</si>
  <si>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</si>
  <si>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</si>
  <si>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</si>
  <si>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</si>
  <si>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</si>
  <si>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</si>
  <si>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</si>
  <si>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</si>
  <si>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</si>
  <si>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</si>
  <si>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</si>
  <si>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</si>
  <si>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</si>
  <si>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</si>
  <si>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</si>
  <si>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</si>
  <si>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</si>
  <si>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</si>
  <si>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</si>
  <si>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</si>
  <si>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</si>
  <si>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</si>
  <si>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</si>
  <si>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</si>
  <si>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</si>
  <si>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</si>
  <si>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</si>
  <si>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</si>
  <si>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</si>
  <si>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</si>
  <si>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</si>
  <si>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</si>
  <si>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</si>
  <si>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</si>
  <si>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</si>
  <si>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</si>
  <si>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</si>
  <si>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</si>
  <si>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</si>
  <si>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</si>
  <si>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</si>
  <si>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</si>
  <si>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</si>
  <si>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</si>
  <si>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</si>
  <si>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</si>
  <si>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</si>
  <si>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</si>
  <si>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</si>
  <si>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</si>
  <si>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</si>
  <si>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</si>
  <si>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</si>
  <si>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</si>
  <si>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</si>
  <si>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</si>
  <si>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</si>
  <si>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</si>
  <si>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</si>
  <si>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</si>
  <si>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</si>
  <si>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</si>
  <si>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</si>
  <si>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</si>
  <si>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</si>
  <si>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</si>
  <si>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</si>
  <si>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</si>
  <si>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</si>
  <si>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</si>
  <si>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</si>
  <si>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</si>
  <si>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</si>
  <si>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</si>
  <si>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</si>
  <si>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</si>
  <si>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</si>
  <si>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</si>
  <si>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</si>
  <si>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</si>
  <si>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</si>
  <si>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</si>
  <si>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</si>
  <si>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</si>
  <si>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</si>
  <si>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</si>
  <si>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</si>
  <si>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</si>
  <si>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</si>
  <si>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</si>
  <si>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</si>
  <si>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</si>
  <si>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</si>
  <si>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</si>
  <si>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</si>
  <si>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</si>
  <si>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</si>
  <si>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</si>
  <si>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</si>
  <si>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</si>
  <si>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</si>
  <si>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</si>
  <si>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</si>
  <si>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</si>
  <si>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</si>
  <si>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</si>
  <si>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</si>
  <si>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</si>
  <si>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</si>
  <si>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</si>
  <si>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</si>
  <si>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</si>
  <si>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</si>
  <si>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</si>
  <si>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</si>
  <si>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</si>
  <si>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</si>
  <si>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</si>
  <si>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</si>
  <si>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</si>
  <si>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</si>
  <si>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</si>
  <si>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</si>
  <si>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</si>
  <si>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</si>
  <si>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</si>
  <si>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</si>
  <si>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</si>
  <si>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</si>
  <si>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</si>
  <si>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</si>
  <si>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</si>
  <si>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</si>
  <si>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</si>
  <si>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</si>
  <si>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</si>
  <si>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</si>
  <si>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</si>
  <si>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</si>
  <si>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</si>
  <si>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</si>
  <si>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</si>
  <si>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</si>
  <si>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</si>
  <si>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</si>
  <si>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</si>
  <si>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</si>
  <si>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</si>
  <si>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</si>
  <si>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</si>
  <si>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</si>
  <si>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</si>
  <si>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</si>
  <si>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</si>
  <si>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</si>
  <si>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</si>
  <si>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</si>
  <si>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</si>
  <si>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</si>
  <si>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</si>
  <si>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</si>
  <si>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</si>
  <si>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</si>
  <si>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</si>
  <si>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</si>
  <si>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</si>
  <si>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</si>
  <si>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</si>
  <si>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</si>
  <si>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</si>
  <si>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</si>
  <si>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</si>
  <si>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</si>
  <si>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</si>
  <si>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</si>
  <si>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</si>
  <si>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</si>
  <si>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</si>
  <si>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</si>
  <si>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</si>
  <si>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</si>
  <si>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</si>
  <si>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</si>
  <si>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</si>
  <si>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</si>
  <si>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</si>
  <si>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</si>
  <si>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</si>
  <si>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</si>
  <si>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</si>
  <si>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</si>
  <si>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</si>
  <si>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</si>
  <si>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</si>
  <si>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</si>
  <si>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</si>
  <si>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</si>
  <si>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</si>
  <si>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</si>
  <si>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</si>
  <si>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</si>
  <si>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</si>
  <si>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</si>
  <si>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</si>
  <si>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</si>
  <si>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</si>
  <si>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</si>
  <si>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</si>
  <si>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</si>
  <si>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</si>
  <si>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</si>
  <si>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</si>
  <si>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</si>
  <si>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</si>
  <si>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</si>
  <si>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</si>
  <si>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</si>
  <si>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</si>
  <si>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</si>
  <si>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</si>
  <si>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</si>
  <si>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</si>
  <si>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</si>
  <si>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</si>
  <si>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</si>
  <si>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</si>
  <si>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</si>
  <si>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</si>
  <si>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</si>
  <si>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</si>
  <si>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</si>
  <si>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</si>
  <si>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</si>
  <si>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</si>
  <si>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</si>
  <si>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</si>
  <si>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</si>
  <si>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</si>
  <si>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</si>
  <si>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</si>
  <si>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</si>
  <si>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</si>
  <si>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</si>
  <si>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</si>
  <si>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</si>
  <si>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</si>
  <si>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</si>
  <si>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</si>
  <si>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</si>
  <si>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</si>
  <si>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</si>
  <si>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</si>
  <si>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</si>
  <si>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</si>
  <si>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</si>
  <si>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</si>
  <si>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</si>
  <si>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</si>
  <si>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</si>
  <si>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</si>
  <si>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</si>
  <si>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</si>
  <si>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</si>
  <si>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</si>
  <si>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</si>
  <si>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</si>
  <si>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</si>
  <si>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</si>
  <si>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</si>
  <si>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</si>
  <si>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</si>
  <si>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</si>
  <si>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</si>
  <si>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</si>
  <si>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</si>
  <si>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</si>
  <si>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</si>
  <si>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</si>
  <si>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</si>
  <si>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</si>
  <si>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</si>
  <si>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</si>
  <si>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</si>
  <si>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</si>
  <si>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</si>
  <si>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</si>
  <si>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</si>
  <si>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</si>
  <si>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</si>
  <si>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</si>
  <si>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</si>
  <si>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</si>
  <si>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</si>
  <si>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</si>
  <si>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</si>
  <si>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</si>
  <si>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</si>
  <si>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</si>
  <si>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</si>
  <si>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</si>
  <si>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</si>
  <si>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</si>
  <si>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</si>
  <si>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</si>
  <si>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</si>
  <si>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</si>
  <si>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</si>
  <si>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</si>
  <si>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</si>
  <si>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</si>
  <si>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</si>
  <si>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</si>
  <si>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</si>
  <si>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</si>
  <si>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</si>
  <si>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</si>
  <si>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</si>
  <si>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</si>
  <si>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</si>
  <si>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</si>
  <si>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</si>
  <si>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</si>
  <si>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</si>
  <si>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</si>
  <si>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</si>
  <si>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</si>
  <si>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</si>
  <si>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</si>
  <si>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</si>
  <si>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</si>
  <si>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</si>
  <si>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</si>
  <si>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</si>
  <si>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</si>
  <si>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</si>
  <si>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</si>
  <si>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</si>
  <si>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</si>
  <si>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</si>
  <si>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</si>
  <si>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</si>
  <si>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</si>
  <si>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</si>
  <si>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</si>
  <si>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</si>
  <si>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</si>
  <si>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</si>
  <si>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</si>
  <si>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</si>
  <si>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</si>
  <si>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</si>
  <si>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</si>
  <si>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</si>
  <si>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</si>
  <si>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</si>
  <si>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</si>
  <si>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</si>
  <si>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</si>
  <si>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</si>
  <si>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</si>
  <si>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</si>
  <si>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</si>
  <si>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</si>
  <si>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</si>
  <si>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</si>
  <si>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</si>
  <si>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</si>
  <si>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</si>
  <si>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</si>
  <si>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</si>
  <si>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</si>
  <si>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</si>
  <si>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</si>
  <si>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</si>
  <si>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</si>
  <si>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</si>
  <si>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</si>
  <si>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</si>
  <si>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</si>
  <si>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</si>
  <si>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</si>
  <si>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</si>
  <si>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</si>
  <si>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</si>
  <si>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</si>
  <si>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</si>
  <si>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</si>
  <si>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</si>
  <si>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</si>
  <si>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</si>
  <si>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</si>
  <si>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</si>
  <si>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</si>
  <si>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</si>
  <si>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</si>
  <si>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</si>
  <si>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</si>
  <si>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</si>
  <si>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</si>
  <si>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</si>
  <si>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</si>
  <si>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</si>
  <si>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</si>
  <si>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</si>
  <si>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</si>
  <si>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</si>
  <si>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</si>
  <si>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</si>
  <si>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</si>
  <si>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</si>
  <si>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</si>
  <si>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</si>
  <si>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</si>
  <si>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</si>
  <si>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</si>
  <si>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</si>
  <si>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</si>
  <si>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</si>
  <si>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</si>
  <si>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</si>
  <si>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</si>
  <si>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</si>
  <si>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</si>
  <si>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</si>
  <si>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</si>
  <si>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</si>
  <si>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</si>
  <si>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</si>
  <si>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</si>
  <si>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</si>
  <si>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</si>
  <si>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</si>
  <si>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</si>
  <si>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</si>
  <si>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</si>
  <si>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</si>
  <si>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</si>
  <si>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</si>
  <si>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</si>
  <si>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</si>
  <si>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</si>
  <si>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</si>
  <si>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</si>
  <si>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</si>
  <si>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</si>
  <si>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</si>
  <si>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</si>
  <si>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</si>
  <si>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</si>
  <si>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</si>
  <si>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</si>
  <si>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</si>
  <si>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</si>
  <si>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</si>
  <si>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</si>
  <si>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</si>
  <si>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</si>
  <si>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</si>
  <si>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</si>
  <si>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</si>
  <si>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</si>
  <si>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</si>
  <si>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</si>
  <si>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</si>
  <si>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</si>
  <si>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</si>
  <si>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</si>
  <si>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</si>
  <si>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</si>
  <si>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</si>
  <si>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</si>
  <si>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</si>
  <si>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</si>
  <si>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</si>
  <si>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</si>
  <si>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</si>
  <si>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</si>
  <si>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</si>
  <si>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</si>
  <si>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</si>
  <si>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</si>
  <si>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</si>
  <si>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</si>
  <si>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</si>
  <si>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</si>
  <si>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</si>
  <si>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</si>
  <si>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</si>
  <si>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</si>
  <si>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</si>
  <si>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</si>
  <si>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</si>
  <si>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</si>
  <si>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</si>
  <si>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</si>
  <si>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</si>
  <si>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</si>
  <si>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</si>
  <si>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</si>
  <si>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</si>
  <si>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</si>
  <si>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</si>
  <si>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</si>
  <si>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</si>
  <si>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</si>
  <si>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</si>
  <si>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</si>
  <si>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</si>
  <si>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</si>
  <si>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</si>
  <si>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</si>
  <si>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</si>
  <si>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</si>
  <si>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</si>
  <si>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</si>
  <si>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</si>
  <si>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</si>
  <si>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</si>
  <si>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</si>
  <si>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</si>
  <si>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</si>
  <si>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</si>
  <si>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</si>
  <si>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</si>
  <si>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</si>
  <si>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</si>
  <si>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</si>
  <si>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</si>
  <si>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</si>
  <si>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74200.смт. Нововоронцовка.вул. Тітова 2а</t>
  </si>
  <si>
    <t/>
  </si>
  <si>
    <t>В.О. Каневський</t>
  </si>
  <si>
    <t>С.В. Васильковський</t>
  </si>
  <si>
    <t>(05533) 2-14-16</t>
  </si>
  <si>
    <t>inbox@nv.ks.court.gov.ua</t>
  </si>
  <si>
    <t>18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</si>
</sst>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1824</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&amp;L7F399F72&amp;C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23</v>
      </c>
      <c r="E8" s="32">
        <f>SUM(E9:E446)</f>
        <v>0</v>
      </c>
      <c r="F8" s="32">
        <f>SUM(F9:F446)</f>
        <v>0</v>
      </c>
      <c r="G8" s="32">
        <f>SUM(G9:G446)</f>
        <v>23</v>
      </c>
      <c r="H8" s="32">
        <f>SUM(H9:H446)</f>
        <v>0</v>
      </c>
      <c r="I8" s="32">
        <f>SUM(J8:M8)</f>
        <v>63</v>
      </c>
      <c r="J8" s="32">
        <f>SUM(J9:J446)</f>
        <v>6</v>
      </c>
      <c r="K8" s="32">
        <f>SUM(K9:K446)</f>
        <v>0</v>
      </c>
      <c r="L8" s="32">
        <f>SUM(L9:L446)</f>
        <v>55</v>
      </c>
      <c r="M8" s="32">
        <f>SUM(M9:M446)</f>
        <v>2</v>
      </c>
      <c r="N8" s="32">
        <f>SUM(O8:R8)</f>
        <v>9</v>
      </c>
      <c r="O8" s="32">
        <f>SUM(O9:O446)</f>
        <v>5</v>
      </c>
      <c r="P8" s="32">
        <f>SUM(P9:P446)</f>
        <v>0</v>
      </c>
      <c r="Q8" s="32">
        <f>SUM(Q9:Q446)</f>
        <v>4</v>
      </c>
      <c r="R8" s="32">
        <f>SUM(R9:R446)</f>
        <v>0</v>
      </c>
      <c r="S8" s="32">
        <f>SUM(T8:W8)</f>
        <v>77</v>
      </c>
      <c r="T8" s="32">
        <f>SUM(T9:T446)</f>
        <v>1</v>
      </c>
      <c r="U8" s="32">
        <f>SUM(U9:U446)</f>
        <v>0</v>
      </c>
      <c r="V8" s="32">
        <f>SUM(V9:V446)</f>
        <v>74</v>
      </c>
      <c r="W8" s="32">
        <f>SUM(W9:W446)</f>
        <v>2</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c r="E12" s="6"/>
      <c r="F12" s="6"/>
      <c r="G12" s="6"/>
      <c r="H12" s="6"/>
      <c r="I12" s="6">
        <v>1</v>
      </c>
      <c r="J12" s="6"/>
      <c r="K12" s="6"/>
      <c r="L12" s="6">
        <v>1</v>
      </c>
      <c r="M12" s="6"/>
      <c r="N12" s="6"/>
      <c r="O12" s="6"/>
      <c r="P12" s="6"/>
      <c r="Q12" s="6"/>
      <c r="R12" s="6"/>
      <c r="S12" s="6">
        <v>1</v>
      </c>
      <c r="T12" s="6"/>
      <c r="U12" s="6"/>
      <c r="V12" s="6">
        <v>1</v>
      </c>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c r="E17" s="40"/>
      <c r="F17" s="40"/>
      <c r="G17" s="40"/>
      <c r="H17" s="40"/>
      <c r="I17" s="40">
        <v>11</v>
      </c>
      <c r="J17" s="40"/>
      <c r="K17" s="40"/>
      <c r="L17" s="40">
        <v>11</v>
      </c>
      <c r="M17" s="40"/>
      <c r="N17" s="40"/>
      <c r="O17" s="40"/>
      <c r="P17" s="40"/>
      <c r="Q17" s="40"/>
      <c r="R17" s="40"/>
      <c r="S17" s="40">
        <v>11</v>
      </c>
      <c r="T17" s="40"/>
      <c r="U17" s="40"/>
      <c r="V17" s="40">
        <v>11</v>
      </c>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c r="A19" s="88">
        <v>411010111</v>
      </c>
      <c r="B19" s="42" t="s">
        <v>2163</v>
      </c>
      <c r="C19" s="97"/>
      <c r="D19" s="40"/>
      <c r="E19" s="40"/>
      <c r="F19" s="40"/>
      <c r="G19" s="40"/>
      <c r="H19" s="40"/>
      <c r="I19" s="40">
        <v>6</v>
      </c>
      <c r="J19" s="40"/>
      <c r="K19" s="40"/>
      <c r="L19" s="40">
        <v>6</v>
      </c>
      <c r="M19" s="40"/>
      <c r="N19" s="40"/>
      <c r="O19" s="40"/>
      <c r="P19" s="40"/>
      <c r="Q19" s="40"/>
      <c r="R19" s="40"/>
      <c r="S19" s="40">
        <v>6</v>
      </c>
      <c r="T19" s="40"/>
      <c r="U19" s="40"/>
      <c r="V19" s="40">
        <v>6</v>
      </c>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c r="E21" s="40"/>
      <c r="F21" s="40"/>
      <c r="G21" s="40"/>
      <c r="H21" s="40"/>
      <c r="I21" s="40">
        <v>4</v>
      </c>
      <c r="J21" s="40">
        <v>2</v>
      </c>
      <c r="K21" s="40"/>
      <c r="L21" s="40"/>
      <c r="M21" s="40">
        <v>2</v>
      </c>
      <c r="N21" s="40">
        <v>2</v>
      </c>
      <c r="O21" s="40">
        <v>2</v>
      </c>
      <c r="P21" s="40"/>
      <c r="Q21" s="40"/>
      <c r="R21" s="40"/>
      <c r="S21" s="40">
        <v>2</v>
      </c>
      <c r="T21" s="40"/>
      <c r="U21" s="40"/>
      <c r="V21" s="40"/>
      <c r="W21" s="40">
        <v>2</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v>
      </c>
      <c r="E27" s="40"/>
      <c r="F27" s="40"/>
      <c r="G27" s="40">
        <v>1</v>
      </c>
      <c r="H27" s="40"/>
      <c r="I27" s="40"/>
      <c r="J27" s="40"/>
      <c r="K27" s="40"/>
      <c r="L27" s="40"/>
      <c r="M27" s="40"/>
      <c r="N27" s="40"/>
      <c r="O27" s="40"/>
      <c r="P27" s="40"/>
      <c r="Q27" s="40"/>
      <c r="R27" s="40"/>
      <c r="S27" s="40">
        <v>1</v>
      </c>
      <c r="T27" s="40"/>
      <c r="U27" s="40"/>
      <c r="V27" s="40">
        <v>1</v>
      </c>
      <c r="W27" s="40"/>
      <c r="X27" s="39">
        <v>765</v>
      </c>
      <c r="Y27" s="103"/>
      <c r="Z27" s="103"/>
    </row>
    <row r="28" spans="1:26" s="41" customFormat="1" ht="12.75">
      <c r="A28" s="88">
        <v>411010208</v>
      </c>
      <c r="B28" s="42" t="s">
        <v>29</v>
      </c>
      <c r="C28" s="97"/>
      <c r="D28" s="40">
        <v>3</v>
      </c>
      <c r="E28" s="40"/>
      <c r="F28" s="40"/>
      <c r="G28" s="40">
        <v>3</v>
      </c>
      <c r="H28" s="40"/>
      <c r="I28" s="40"/>
      <c r="J28" s="40"/>
      <c r="K28" s="40"/>
      <c r="L28" s="40"/>
      <c r="M28" s="40"/>
      <c r="N28" s="40"/>
      <c r="O28" s="40"/>
      <c r="P28" s="40"/>
      <c r="Q28" s="40"/>
      <c r="R28" s="40"/>
      <c r="S28" s="40">
        <v>3</v>
      </c>
      <c r="T28" s="40"/>
      <c r="U28" s="40"/>
      <c r="V28" s="40">
        <v>3</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c r="E31" s="40"/>
      <c r="F31" s="40"/>
      <c r="G31" s="40"/>
      <c r="H31" s="40"/>
      <c r="I31" s="40">
        <v>7</v>
      </c>
      <c r="J31" s="40">
        <v>3</v>
      </c>
      <c r="K31" s="40"/>
      <c r="L31" s="40">
        <v>4</v>
      </c>
      <c r="M31" s="40"/>
      <c r="N31" s="40">
        <v>3</v>
      </c>
      <c r="O31" s="40">
        <v>2</v>
      </c>
      <c r="P31" s="40"/>
      <c r="Q31" s="40">
        <v>1</v>
      </c>
      <c r="R31" s="40"/>
      <c r="S31" s="40">
        <v>4</v>
      </c>
      <c r="T31" s="40">
        <v>1</v>
      </c>
      <c r="U31" s="40"/>
      <c r="V31" s="40">
        <v>3</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c r="A34" s="88">
        <v>411010214</v>
      </c>
      <c r="B34" s="42" t="s">
        <v>34</v>
      </c>
      <c r="C34" s="97"/>
      <c r="D34" s="40">
        <v>1</v>
      </c>
      <c r="E34" s="40"/>
      <c r="F34" s="40"/>
      <c r="G34" s="40">
        <v>1</v>
      </c>
      <c r="H34" s="40"/>
      <c r="I34" s="40"/>
      <c r="J34" s="40"/>
      <c r="K34" s="40"/>
      <c r="L34" s="40"/>
      <c r="M34" s="40"/>
      <c r="N34" s="40"/>
      <c r="O34" s="40"/>
      <c r="P34" s="40"/>
      <c r="Q34" s="40"/>
      <c r="R34" s="40"/>
      <c r="S34" s="40">
        <v>1</v>
      </c>
      <c r="T34" s="40"/>
      <c r="U34" s="40"/>
      <c r="V34" s="40">
        <v>1</v>
      </c>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c r="E81" s="40"/>
      <c r="F81" s="40"/>
      <c r="G81" s="40"/>
      <c r="H81" s="40"/>
      <c r="I81" s="40">
        <v>1</v>
      </c>
      <c r="J81" s="40"/>
      <c r="K81" s="40"/>
      <c r="L81" s="40">
        <v>1</v>
      </c>
      <c r="M81" s="40"/>
      <c r="N81" s="40"/>
      <c r="O81" s="40"/>
      <c r="P81" s="40"/>
      <c r="Q81" s="40"/>
      <c r="R81" s="40"/>
      <c r="S81" s="40">
        <v>1</v>
      </c>
      <c r="T81" s="40"/>
      <c r="U81" s="40"/>
      <c r="V81" s="40">
        <v>1</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4</v>
      </c>
      <c r="E106" s="40"/>
      <c r="F106" s="40"/>
      <c r="G106" s="40">
        <v>4</v>
      </c>
      <c r="H106" s="40"/>
      <c r="I106" s="40">
        <v>15</v>
      </c>
      <c r="J106" s="40"/>
      <c r="K106" s="40"/>
      <c r="L106" s="40">
        <v>15</v>
      </c>
      <c r="M106" s="40"/>
      <c r="N106" s="40">
        <v>1</v>
      </c>
      <c r="O106" s="40"/>
      <c r="P106" s="40"/>
      <c r="Q106" s="40">
        <v>1</v>
      </c>
      <c r="R106" s="40"/>
      <c r="S106" s="40">
        <v>18</v>
      </c>
      <c r="T106" s="40"/>
      <c r="U106" s="40"/>
      <c r="V106" s="40">
        <v>18</v>
      </c>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c r="A108" s="88">
        <v>411010603</v>
      </c>
      <c r="B108" s="42" t="s">
        <v>106</v>
      </c>
      <c r="C108" s="97"/>
      <c r="D108" s="40">
        <v>1</v>
      </c>
      <c r="E108" s="40"/>
      <c r="F108" s="40"/>
      <c r="G108" s="40">
        <v>1</v>
      </c>
      <c r="H108" s="40"/>
      <c r="I108" s="40"/>
      <c r="J108" s="40"/>
      <c r="K108" s="40"/>
      <c r="L108" s="40"/>
      <c r="M108" s="40"/>
      <c r="N108" s="40"/>
      <c r="O108" s="40"/>
      <c r="P108" s="40"/>
      <c r="Q108" s="40"/>
      <c r="R108" s="40"/>
      <c r="S108" s="40">
        <v>1</v>
      </c>
      <c r="T108" s="40"/>
      <c r="U108" s="40"/>
      <c r="V108" s="40">
        <v>1</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c r="E111" s="40"/>
      <c r="F111" s="40"/>
      <c r="G111" s="40"/>
      <c r="H111" s="40"/>
      <c r="I111" s="40">
        <v>2</v>
      </c>
      <c r="J111" s="40">
        <v>1</v>
      </c>
      <c r="K111" s="40"/>
      <c r="L111" s="40">
        <v>1</v>
      </c>
      <c r="M111" s="40"/>
      <c r="N111" s="40">
        <v>2</v>
      </c>
      <c r="O111" s="40">
        <v>1</v>
      </c>
      <c r="P111" s="40"/>
      <c r="Q111" s="40">
        <v>1</v>
      </c>
      <c r="R111" s="40"/>
      <c r="S111" s="40"/>
      <c r="T111" s="40"/>
      <c r="U111" s="40"/>
      <c r="V111" s="40"/>
      <c r="W111" s="40"/>
      <c r="X111" s="39">
        <v>500</v>
      </c>
      <c r="Y111" s="103"/>
      <c r="Z111" s="103"/>
    </row>
    <row r="112" spans="1:26" s="41" customFormat="1" ht="12.75" customHeight="1">
      <c r="A112" s="88">
        <v>411010607</v>
      </c>
      <c r="B112" s="42" t="s">
        <v>110</v>
      </c>
      <c r="C112" s="97"/>
      <c r="D112" s="40">
        <v>4</v>
      </c>
      <c r="E112" s="40"/>
      <c r="F112" s="40"/>
      <c r="G112" s="40">
        <v>4</v>
      </c>
      <c r="H112" s="40"/>
      <c r="I112" s="40">
        <v>2</v>
      </c>
      <c r="J112" s="40"/>
      <c r="K112" s="40"/>
      <c r="L112" s="40">
        <v>2</v>
      </c>
      <c r="M112" s="40"/>
      <c r="N112" s="40"/>
      <c r="O112" s="40"/>
      <c r="P112" s="40"/>
      <c r="Q112" s="40"/>
      <c r="R112" s="40"/>
      <c r="S112" s="40">
        <v>6</v>
      </c>
      <c r="T112" s="40"/>
      <c r="U112" s="40"/>
      <c r="V112" s="40">
        <v>6</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1</v>
      </c>
      <c r="E201" s="40"/>
      <c r="F201" s="40"/>
      <c r="G201" s="40">
        <v>1</v>
      </c>
      <c r="H201" s="40"/>
      <c r="I201" s="40">
        <v>3</v>
      </c>
      <c r="J201" s="40"/>
      <c r="K201" s="40"/>
      <c r="L201" s="40">
        <v>3</v>
      </c>
      <c r="M201" s="40"/>
      <c r="N201" s="40">
        <v>1</v>
      </c>
      <c r="O201" s="40"/>
      <c r="P201" s="40"/>
      <c r="Q201" s="40">
        <v>1</v>
      </c>
      <c r="R201" s="40"/>
      <c r="S201" s="40">
        <v>3</v>
      </c>
      <c r="T201" s="40"/>
      <c r="U201" s="40"/>
      <c r="V201" s="40">
        <v>3</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2</v>
      </c>
      <c r="E235" s="40"/>
      <c r="F235" s="40"/>
      <c r="G235" s="40">
        <v>2</v>
      </c>
      <c r="H235" s="40"/>
      <c r="I235" s="40">
        <v>2</v>
      </c>
      <c r="J235" s="40"/>
      <c r="K235" s="40"/>
      <c r="L235" s="40">
        <v>2</v>
      </c>
      <c r="M235" s="40"/>
      <c r="N235" s="40"/>
      <c r="O235" s="40"/>
      <c r="P235" s="40"/>
      <c r="Q235" s="40"/>
      <c r="R235" s="40"/>
      <c r="S235" s="40">
        <v>4</v>
      </c>
      <c r="T235" s="40"/>
      <c r="U235" s="40"/>
      <c r="V235" s="40">
        <v>4</v>
      </c>
      <c r="W235" s="40"/>
      <c r="X235" s="39">
        <v>676</v>
      </c>
      <c r="Y235" s="103"/>
      <c r="Z235" s="103"/>
    </row>
    <row r="236" spans="1:26" s="41" customFormat="1" ht="25.5">
      <c r="A236" s="88">
        <v>411011113</v>
      </c>
      <c r="B236" s="42" t="s">
        <v>227</v>
      </c>
      <c r="C236" s="97"/>
      <c r="D236" s="40">
        <v>1</v>
      </c>
      <c r="E236" s="40"/>
      <c r="F236" s="40"/>
      <c r="G236" s="40">
        <v>1</v>
      </c>
      <c r="H236" s="40"/>
      <c r="I236" s="40"/>
      <c r="J236" s="40"/>
      <c r="K236" s="40"/>
      <c r="L236" s="40"/>
      <c r="M236" s="40"/>
      <c r="N236" s="40"/>
      <c r="O236" s="40"/>
      <c r="P236" s="40"/>
      <c r="Q236" s="40"/>
      <c r="R236" s="40"/>
      <c r="S236" s="40">
        <v>1</v>
      </c>
      <c r="T236" s="40"/>
      <c r="U236" s="40"/>
      <c r="V236" s="40">
        <v>1</v>
      </c>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c r="A253" s="88">
        <v>411011210</v>
      </c>
      <c r="B253" s="42" t="s">
        <v>244</v>
      </c>
      <c r="C253" s="97"/>
      <c r="D253" s="40"/>
      <c r="E253" s="40"/>
      <c r="F253" s="40"/>
      <c r="G253" s="40"/>
      <c r="H253" s="40"/>
      <c r="I253" s="40">
        <v>1</v>
      </c>
      <c r="J253" s="40"/>
      <c r="K253" s="40"/>
      <c r="L253" s="40">
        <v>1</v>
      </c>
      <c r="M253" s="40"/>
      <c r="N253" s="40"/>
      <c r="O253" s="40"/>
      <c r="P253" s="40"/>
      <c r="Q253" s="40"/>
      <c r="R253" s="40"/>
      <c r="S253" s="40">
        <v>1</v>
      </c>
      <c r="T253" s="40"/>
      <c r="U253" s="40"/>
      <c r="V253" s="40">
        <v>1</v>
      </c>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2</v>
      </c>
      <c r="E262" s="40"/>
      <c r="F262" s="40"/>
      <c r="G262" s="40">
        <v>2</v>
      </c>
      <c r="H262" s="40"/>
      <c r="I262" s="40">
        <v>2</v>
      </c>
      <c r="J262" s="40"/>
      <c r="K262" s="40"/>
      <c r="L262" s="40">
        <v>2</v>
      </c>
      <c r="M262" s="40"/>
      <c r="N262" s="40"/>
      <c r="O262" s="40"/>
      <c r="P262" s="40"/>
      <c r="Q262" s="40"/>
      <c r="R262" s="40"/>
      <c r="S262" s="40">
        <v>4</v>
      </c>
      <c r="T262" s="40"/>
      <c r="U262" s="40"/>
      <c r="V262" s="40">
        <v>4</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3</v>
      </c>
      <c r="E264" s="40"/>
      <c r="F264" s="40"/>
      <c r="G264" s="40">
        <v>3</v>
      </c>
      <c r="H264" s="40"/>
      <c r="I264" s="40">
        <v>1</v>
      </c>
      <c r="J264" s="40"/>
      <c r="K264" s="40"/>
      <c r="L264" s="40">
        <v>1</v>
      </c>
      <c r="M264" s="40"/>
      <c r="N264" s="40"/>
      <c r="O264" s="40"/>
      <c r="P264" s="40"/>
      <c r="Q264" s="40"/>
      <c r="R264" s="40"/>
      <c r="S264" s="40">
        <v>4</v>
      </c>
      <c r="T264" s="40"/>
      <c r="U264" s="40"/>
      <c r="V264" s="40">
        <v>4</v>
      </c>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c r="E402" s="40"/>
      <c r="F402" s="40"/>
      <c r="G402" s="40"/>
      <c r="H402" s="40"/>
      <c r="I402" s="40">
        <v>3</v>
      </c>
      <c r="J402" s="40"/>
      <c r="K402" s="40"/>
      <c r="L402" s="40">
        <v>3</v>
      </c>
      <c r="M402" s="40"/>
      <c r="N402" s="40"/>
      <c r="O402" s="40"/>
      <c r="P402" s="40"/>
      <c r="Q402" s="40"/>
      <c r="R402" s="40"/>
      <c r="S402" s="40">
        <v>3</v>
      </c>
      <c r="T402" s="40"/>
      <c r="U402" s="40"/>
      <c r="V402" s="40">
        <v>3</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c r="A404" s="88">
        <v>411011908</v>
      </c>
      <c r="B404" s="42" t="s">
        <v>388</v>
      </c>
      <c r="C404" s="97"/>
      <c r="D404" s="40"/>
      <c r="E404" s="40"/>
      <c r="F404" s="40"/>
      <c r="G404" s="40"/>
      <c r="H404" s="40"/>
      <c r="I404" s="40">
        <v>1</v>
      </c>
      <c r="J404" s="40"/>
      <c r="K404" s="40"/>
      <c r="L404" s="40">
        <v>1</v>
      </c>
      <c r="M404" s="40"/>
      <c r="N404" s="40"/>
      <c r="O404" s="40"/>
      <c r="P404" s="40"/>
      <c r="Q404" s="40"/>
      <c r="R404" s="40"/>
      <c r="S404" s="40">
        <v>1</v>
      </c>
      <c r="T404" s="40"/>
      <c r="U404" s="40"/>
      <c r="V404" s="40">
        <v>1</v>
      </c>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c r="A435" s="88">
        <v>411012004</v>
      </c>
      <c r="B435" s="42" t="s">
        <v>418</v>
      </c>
      <c r="C435" s="97"/>
      <c r="D435" s="40"/>
      <c r="E435" s="40"/>
      <c r="F435" s="40"/>
      <c r="G435" s="40"/>
      <c r="H435" s="40"/>
      <c r="I435" s="40">
        <v>1</v>
      </c>
      <c r="J435" s="40"/>
      <c r="K435" s="40"/>
      <c r="L435" s="40">
        <v>1</v>
      </c>
      <c r="M435" s="40"/>
      <c r="N435" s="40"/>
      <c r="O435" s="40"/>
      <c r="P435" s="40"/>
      <c r="Q435" s="40"/>
      <c r="R435" s="40"/>
      <c r="S435" s="40">
        <v>1</v>
      </c>
      <c r="T435" s="40"/>
      <c r="U435" s="40"/>
      <c r="V435" s="40">
        <v>1</v>
      </c>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92</v>
      </c>
      <c r="J447" s="32">
        <f>SUM(J448:J507)</f>
        <v>1</v>
      </c>
      <c r="K447" s="32">
        <f>SUM(K448:K507)</f>
        <v>0</v>
      </c>
      <c r="L447" s="32">
        <f>SUM(L448:L507)</f>
        <v>88</v>
      </c>
      <c r="M447" s="32">
        <f>SUM(M448:M507)</f>
        <v>3</v>
      </c>
      <c r="N447" s="32">
        <f>SUM(O447:R447)</f>
        <v>84</v>
      </c>
      <c r="O447" s="32">
        <f>SUM(O448:O507)</f>
        <v>1</v>
      </c>
      <c r="P447" s="32">
        <f>SUM(P448:P507)</f>
        <v>0</v>
      </c>
      <c r="Q447" s="32">
        <f>SUM(Q448:Q507)</f>
        <v>83</v>
      </c>
      <c r="R447" s="32">
        <f>SUM(R448:R507)</f>
        <v>0</v>
      </c>
      <c r="S447" s="32">
        <f>SUM(T447:W447)</f>
        <v>8</v>
      </c>
      <c r="T447" s="32">
        <f>SUM(T448:T507)</f>
        <v>0</v>
      </c>
      <c r="U447" s="32">
        <f>SUM(U448:U507)</f>
        <v>0</v>
      </c>
      <c r="V447" s="32">
        <f>SUM(V448:V507)</f>
        <v>5</v>
      </c>
      <c r="W447" s="32">
        <f>SUM(W448:W507)</f>
        <v>3</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c r="A449" s="87">
        <v>401020000</v>
      </c>
      <c r="B449" s="30" t="s">
        <v>430</v>
      </c>
      <c r="C449" s="97"/>
      <c r="D449" s="6"/>
      <c r="E449" s="6"/>
      <c r="F449" s="6"/>
      <c r="G449" s="6"/>
      <c r="H449" s="6"/>
      <c r="I449" s="6">
        <v>6</v>
      </c>
      <c r="J449" s="6"/>
      <c r="K449" s="6"/>
      <c r="L449" s="6">
        <v>6</v>
      </c>
      <c r="M449" s="6"/>
      <c r="N449" s="6">
        <v>6</v>
      </c>
      <c r="O449" s="6"/>
      <c r="P449" s="6"/>
      <c r="Q449" s="6">
        <v>6</v>
      </c>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1</v>
      </c>
      <c r="J462" s="6"/>
      <c r="K462" s="6"/>
      <c r="L462" s="6">
        <v>1</v>
      </c>
      <c r="M462" s="6"/>
      <c r="N462" s="6">
        <v>1</v>
      </c>
      <c r="O462" s="6"/>
      <c r="P462" s="6"/>
      <c r="Q462" s="6">
        <v>1</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c r="E464" s="40"/>
      <c r="F464" s="40"/>
      <c r="G464" s="40"/>
      <c r="H464" s="40"/>
      <c r="I464" s="40">
        <v>15</v>
      </c>
      <c r="J464" s="40"/>
      <c r="K464" s="40"/>
      <c r="L464" s="40">
        <v>13</v>
      </c>
      <c r="M464" s="40">
        <v>2</v>
      </c>
      <c r="N464" s="40">
        <v>8</v>
      </c>
      <c r="O464" s="40"/>
      <c r="P464" s="40"/>
      <c r="Q464" s="40">
        <v>8</v>
      </c>
      <c r="R464" s="40"/>
      <c r="S464" s="40">
        <v>7</v>
      </c>
      <c r="T464" s="40"/>
      <c r="U464" s="40"/>
      <c r="V464" s="40">
        <v>5</v>
      </c>
      <c r="W464" s="40">
        <v>2</v>
      </c>
      <c r="X464" s="39">
        <v>120</v>
      </c>
      <c r="Y464" s="103"/>
      <c r="Z464" s="103"/>
    </row>
    <row r="465" spans="1:26" s="41" customFormat="1" ht="12.75">
      <c r="A465" s="88">
        <v>401140400</v>
      </c>
      <c r="B465" s="42" t="s">
        <v>446</v>
      </c>
      <c r="C465" s="97"/>
      <c r="D465" s="40"/>
      <c r="E465" s="40"/>
      <c r="F465" s="40"/>
      <c r="G465" s="40"/>
      <c r="H465" s="40"/>
      <c r="I465" s="40">
        <v>5</v>
      </c>
      <c r="J465" s="40"/>
      <c r="K465" s="40"/>
      <c r="L465" s="40">
        <v>5</v>
      </c>
      <c r="M465" s="40"/>
      <c r="N465" s="40">
        <v>5</v>
      </c>
      <c r="O465" s="40"/>
      <c r="P465" s="40"/>
      <c r="Q465" s="40">
        <v>5</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1</v>
      </c>
      <c r="J477" s="40"/>
      <c r="K477" s="40"/>
      <c r="L477" s="40"/>
      <c r="M477" s="40">
        <v>1</v>
      </c>
      <c r="N477" s="40"/>
      <c r="O477" s="40"/>
      <c r="P477" s="40"/>
      <c r="Q477" s="40"/>
      <c r="R477" s="40"/>
      <c r="S477" s="40">
        <v>1</v>
      </c>
      <c r="T477" s="40"/>
      <c r="U477" s="40"/>
      <c r="V477" s="40"/>
      <c r="W477" s="40">
        <v>1</v>
      </c>
      <c r="X477" s="39">
        <v>120</v>
      </c>
      <c r="Y477" s="103"/>
      <c r="Z477" s="103"/>
    </row>
    <row r="478" spans="1:26" s="41" customFormat="1" ht="12.75">
      <c r="A478" s="88">
        <v>401220000</v>
      </c>
      <c r="B478" s="42" t="s">
        <v>457</v>
      </c>
      <c r="C478" s="97"/>
      <c r="D478" s="40"/>
      <c r="E478" s="40"/>
      <c r="F478" s="40"/>
      <c r="G478" s="40"/>
      <c r="H478" s="40"/>
      <c r="I478" s="40">
        <v>9</v>
      </c>
      <c r="J478" s="40"/>
      <c r="K478" s="40"/>
      <c r="L478" s="40">
        <v>9</v>
      </c>
      <c r="M478" s="40"/>
      <c r="N478" s="40">
        <v>9</v>
      </c>
      <c r="O478" s="40"/>
      <c r="P478" s="40"/>
      <c r="Q478" s="40">
        <v>9</v>
      </c>
      <c r="R478" s="40"/>
      <c r="S478" s="40"/>
      <c r="T478" s="40"/>
      <c r="U478" s="40"/>
      <c r="V478" s="40"/>
      <c r="W478" s="40"/>
      <c r="X478" s="39">
        <v>120</v>
      </c>
      <c r="Y478" s="103"/>
      <c r="Z478" s="103"/>
    </row>
    <row r="479" spans="1:26" s="41" customFormat="1" ht="12.75">
      <c r="A479" s="88">
        <v>401230000</v>
      </c>
      <c r="B479" s="42" t="s">
        <v>458</v>
      </c>
      <c r="C479" s="97"/>
      <c r="D479" s="40"/>
      <c r="E479" s="40"/>
      <c r="F479" s="40"/>
      <c r="G479" s="40"/>
      <c r="H479" s="40"/>
      <c r="I479" s="40">
        <v>3</v>
      </c>
      <c r="J479" s="40"/>
      <c r="K479" s="40"/>
      <c r="L479" s="40">
        <v>3</v>
      </c>
      <c r="M479" s="40"/>
      <c r="N479" s="40">
        <v>3</v>
      </c>
      <c r="O479" s="40"/>
      <c r="P479" s="40"/>
      <c r="Q479" s="40">
        <v>3</v>
      </c>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33</v>
      </c>
      <c r="J480" s="40"/>
      <c r="K480" s="40"/>
      <c r="L480" s="40">
        <v>33</v>
      </c>
      <c r="M480" s="40"/>
      <c r="N480" s="40">
        <v>33</v>
      </c>
      <c r="O480" s="40"/>
      <c r="P480" s="40"/>
      <c r="Q480" s="40">
        <v>33</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17</v>
      </c>
      <c r="J481" s="40"/>
      <c r="K481" s="40"/>
      <c r="L481" s="40">
        <v>17</v>
      </c>
      <c r="M481" s="40"/>
      <c r="N481" s="40">
        <v>17</v>
      </c>
      <c r="O481" s="40"/>
      <c r="P481" s="40"/>
      <c r="Q481" s="40">
        <v>17</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1</v>
      </c>
      <c r="J483" s="40">
        <v>1</v>
      </c>
      <c r="K483" s="40"/>
      <c r="L483" s="40"/>
      <c r="M483" s="40"/>
      <c r="N483" s="40">
        <v>1</v>
      </c>
      <c r="O483" s="40">
        <v>1</v>
      </c>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1</v>
      </c>
      <c r="J492" s="40"/>
      <c r="K492" s="40"/>
      <c r="L492" s="40">
        <v>1</v>
      </c>
      <c r="M492" s="40"/>
      <c r="N492" s="40">
        <v>1</v>
      </c>
      <c r="O492" s="40"/>
      <c r="P492" s="40"/>
      <c r="Q492" s="40">
        <v>1</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3</v>
      </c>
      <c r="E508" s="32">
        <f>SUM(E509:E538)</f>
        <v>0</v>
      </c>
      <c r="F508" s="32">
        <f>SUM(F509:F538)</f>
        <v>0</v>
      </c>
      <c r="G508" s="32">
        <f>SUM(G509:G538)</f>
        <v>3</v>
      </c>
      <c r="H508" s="32">
        <f>SUM(H509:H538)</f>
        <v>0</v>
      </c>
      <c r="I508" s="32">
        <f>SUM(J508:M508)</f>
        <v>76</v>
      </c>
      <c r="J508" s="32">
        <f>SUM(J509:J538)</f>
        <v>1</v>
      </c>
      <c r="K508" s="32">
        <f>SUM(K509:K538)</f>
        <v>0</v>
      </c>
      <c r="L508" s="32">
        <f>SUM(L509:L538)</f>
        <v>75</v>
      </c>
      <c r="M508" s="32">
        <f>SUM(M509:M538)</f>
        <v>0</v>
      </c>
      <c r="N508" s="32">
        <f>SUM(O508:R508)</f>
        <v>50</v>
      </c>
      <c r="O508" s="32">
        <f>SUM(O509:O538)</f>
        <v>1</v>
      </c>
      <c r="P508" s="32">
        <f>SUM(P509:P538)</f>
        <v>0</v>
      </c>
      <c r="Q508" s="32">
        <f>SUM(Q509:Q538)</f>
        <v>49</v>
      </c>
      <c r="R508" s="32">
        <f>SUM(R509:R538)</f>
        <v>0</v>
      </c>
      <c r="S508" s="32">
        <f>SUM(T508:W508)</f>
        <v>29</v>
      </c>
      <c r="T508" s="32">
        <f>SUM(T509:T538)</f>
        <v>0</v>
      </c>
      <c r="U508" s="32">
        <f>SUM(U509:U538)</f>
        <v>0</v>
      </c>
      <c r="V508" s="32">
        <f>SUM(V509:V538)</f>
        <v>29</v>
      </c>
      <c r="W508" s="32">
        <f>SUM(W509:W538)</f>
        <v>0</v>
      </c>
      <c r="X508" s="33" t="s">
        <v>1916</v>
      </c>
    </row>
    <row r="509" spans="1:24" ht="12.75">
      <c r="A509" s="87">
        <v>421010000</v>
      </c>
      <c r="B509" s="30" t="s">
        <v>483</v>
      </c>
      <c r="C509" s="97"/>
      <c r="D509" s="6"/>
      <c r="E509" s="6"/>
      <c r="F509" s="6"/>
      <c r="G509" s="6"/>
      <c r="H509" s="6"/>
      <c r="I509" s="6">
        <v>10</v>
      </c>
      <c r="J509" s="6">
        <v>1</v>
      </c>
      <c r="K509" s="6"/>
      <c r="L509" s="6">
        <v>9</v>
      </c>
      <c r="M509" s="6"/>
      <c r="N509" s="6">
        <v>3</v>
      </c>
      <c r="O509" s="6">
        <v>1</v>
      </c>
      <c r="P509" s="6"/>
      <c r="Q509" s="6">
        <v>2</v>
      </c>
      <c r="R509" s="6"/>
      <c r="S509" s="6">
        <v>7</v>
      </c>
      <c r="T509" s="6"/>
      <c r="U509" s="6"/>
      <c r="V509" s="6">
        <v>7</v>
      </c>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c r="E518" s="6"/>
      <c r="F518" s="6"/>
      <c r="G518" s="6"/>
      <c r="H518" s="6"/>
      <c r="I518" s="6">
        <v>2</v>
      </c>
      <c r="J518" s="6"/>
      <c r="K518" s="6"/>
      <c r="L518" s="6">
        <v>2</v>
      </c>
      <c r="M518" s="6"/>
      <c r="N518" s="6">
        <v>1</v>
      </c>
      <c r="O518" s="6"/>
      <c r="P518" s="6"/>
      <c r="Q518" s="6">
        <v>1</v>
      </c>
      <c r="R518" s="6"/>
      <c r="S518" s="6">
        <v>1</v>
      </c>
      <c r="T518" s="6"/>
      <c r="U518" s="6"/>
      <c r="V518" s="6">
        <v>1</v>
      </c>
      <c r="W518" s="6"/>
      <c r="X518" s="5">
        <v>160</v>
      </c>
    </row>
    <row r="519" spans="1:24" ht="25.5">
      <c r="A519" s="87">
        <v>421100010</v>
      </c>
      <c r="B519" s="30" t="s">
        <v>493</v>
      </c>
      <c r="C519" s="97"/>
      <c r="D519" s="6">
        <v>2</v>
      </c>
      <c r="E519" s="6"/>
      <c r="F519" s="6"/>
      <c r="G519" s="6">
        <v>2</v>
      </c>
      <c r="H519" s="6"/>
      <c r="I519" s="6">
        <v>55</v>
      </c>
      <c r="J519" s="6"/>
      <c r="K519" s="6"/>
      <c r="L519" s="6">
        <v>55</v>
      </c>
      <c r="M519" s="6"/>
      <c r="N519" s="6">
        <v>42</v>
      </c>
      <c r="O519" s="6"/>
      <c r="P519" s="6"/>
      <c r="Q519" s="6">
        <v>42</v>
      </c>
      <c r="R519" s="6"/>
      <c r="S519" s="6">
        <v>15</v>
      </c>
      <c r="T519" s="6"/>
      <c r="U519" s="6"/>
      <c r="V519" s="6">
        <v>15</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c r="A521" s="87">
        <v>421120012</v>
      </c>
      <c r="B521" s="30" t="s">
        <v>495</v>
      </c>
      <c r="C521" s="97"/>
      <c r="D521" s="6"/>
      <c r="E521" s="6"/>
      <c r="F521" s="6"/>
      <c r="G521" s="6"/>
      <c r="H521" s="6"/>
      <c r="I521" s="6">
        <v>1</v>
      </c>
      <c r="J521" s="6"/>
      <c r="K521" s="6"/>
      <c r="L521" s="6">
        <v>1</v>
      </c>
      <c r="M521" s="6"/>
      <c r="N521" s="6"/>
      <c r="O521" s="6"/>
      <c r="P521" s="6"/>
      <c r="Q521" s="6"/>
      <c r="R521" s="6"/>
      <c r="S521" s="6">
        <v>1</v>
      </c>
      <c r="T521" s="6"/>
      <c r="U521" s="6"/>
      <c r="V521" s="6">
        <v>1</v>
      </c>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2</v>
      </c>
      <c r="J529" s="40"/>
      <c r="K529" s="40"/>
      <c r="L529" s="40">
        <v>2</v>
      </c>
      <c r="M529" s="40"/>
      <c r="N529" s="40">
        <v>2</v>
      </c>
      <c r="O529" s="40"/>
      <c r="P529" s="40"/>
      <c r="Q529" s="40">
        <v>2</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v>1</v>
      </c>
      <c r="E534" s="40"/>
      <c r="F534" s="40"/>
      <c r="G534" s="40">
        <v>1</v>
      </c>
      <c r="H534" s="40"/>
      <c r="I534" s="40">
        <v>1</v>
      </c>
      <c r="J534" s="40"/>
      <c r="K534" s="40"/>
      <c r="L534" s="40">
        <v>1</v>
      </c>
      <c r="M534" s="40"/>
      <c r="N534" s="40">
        <v>2</v>
      </c>
      <c r="O534" s="40"/>
      <c r="P534" s="40"/>
      <c r="Q534" s="40">
        <v>2</v>
      </c>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5</v>
      </c>
      <c r="J537" s="40"/>
      <c r="K537" s="40"/>
      <c r="L537" s="40">
        <v>5</v>
      </c>
      <c r="M537" s="40"/>
      <c r="N537" s="40"/>
      <c r="O537" s="40"/>
      <c r="P537" s="40"/>
      <c r="Q537" s="40"/>
      <c r="R537" s="40"/>
      <c r="S537" s="40">
        <v>5</v>
      </c>
      <c r="T537" s="40"/>
      <c r="U537" s="40"/>
      <c r="V537" s="40">
        <v>5</v>
      </c>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3</v>
      </c>
      <c r="J539" s="32">
        <v>2</v>
      </c>
      <c r="K539" s="32"/>
      <c r="L539" s="32">
        <v>1</v>
      </c>
      <c r="M539" s="32"/>
      <c r="N539" s="32">
        <v>3</v>
      </c>
      <c r="O539" s="32">
        <v>2</v>
      </c>
      <c r="P539" s="32"/>
      <c r="Q539" s="32">
        <v>1</v>
      </c>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v>1</v>
      </c>
      <c r="E542" s="32"/>
      <c r="F542" s="32"/>
      <c r="G542" s="32">
        <v>1</v>
      </c>
      <c r="H542" s="32"/>
      <c r="I542" s="32">
        <v>14</v>
      </c>
      <c r="J542" s="32"/>
      <c r="K542" s="32"/>
      <c r="L542" s="32">
        <v>14</v>
      </c>
      <c r="M542" s="32"/>
      <c r="N542" s="32">
        <v>3</v>
      </c>
      <c r="O542" s="32"/>
      <c r="P542" s="32"/>
      <c r="Q542" s="32">
        <v>3</v>
      </c>
      <c r="R542" s="32"/>
      <c r="S542" s="32">
        <v>12</v>
      </c>
      <c r="T542" s="32"/>
      <c r="U542" s="32"/>
      <c r="V542" s="32">
        <v>12</v>
      </c>
      <c r="W542" s="32"/>
      <c r="X542" s="34">
        <v>60</v>
      </c>
    </row>
    <row r="543" spans="1:24" ht="12.75">
      <c r="A543" s="90">
        <v>600030000</v>
      </c>
      <c r="B543" s="35" t="s">
        <v>2336</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v>40</v>
      </c>
      <c r="J548" s="32"/>
      <c r="K548" s="32"/>
      <c r="L548" s="32">
        <v>38</v>
      </c>
      <c r="M548" s="32">
        <v>2</v>
      </c>
      <c r="N548" s="32">
        <v>34</v>
      </c>
      <c r="O548" s="32"/>
      <c r="P548" s="32"/>
      <c r="Q548" s="32">
        <v>34</v>
      </c>
      <c r="R548" s="32"/>
      <c r="S548" s="32">
        <v>6</v>
      </c>
      <c r="T548" s="32"/>
      <c r="U548" s="32"/>
      <c r="V548" s="32">
        <v>4</v>
      </c>
      <c r="W548" s="32">
        <v>2</v>
      </c>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27</v>
      </c>
      <c r="E551" s="7">
        <f>SUM(E8,E447,E508,E539:E550)</f>
        <v>0</v>
      </c>
      <c r="F551" s="7">
        <f>SUM(F8,F447,F508,F539:F550)</f>
        <v>0</v>
      </c>
      <c r="G551" s="7">
        <f>SUM(G8,G447,G508,G539:G550)</f>
        <v>27</v>
      </c>
      <c r="H551" s="7">
        <f>SUM(H8,H447,H508,H539:H550)</f>
        <v>0</v>
      </c>
      <c r="I551" s="7">
        <f>SUM(J551:M551)</f>
        <v>288</v>
      </c>
      <c r="J551" s="7">
        <f>SUM(J8,J447,J508,J539:J550)</f>
        <v>10</v>
      </c>
      <c r="K551" s="7">
        <f>SUM(K8,K447,K508,K539:K550)</f>
        <v>0</v>
      </c>
      <c r="L551" s="7">
        <f>SUM(L8,L447,L508,L539:L550)</f>
        <v>271</v>
      </c>
      <c r="M551" s="7">
        <f>SUM(M8,M447,M508,M539:M550)</f>
        <v>7</v>
      </c>
      <c r="N551" s="7">
        <f>SUM(O551:R551)</f>
        <v>183</v>
      </c>
      <c r="O551" s="7">
        <f>SUM(O8,O447,O508,O539:O550)</f>
        <v>9</v>
      </c>
      <c r="P551" s="7">
        <f>SUM(P8,P447,P508,P539:P550)</f>
        <v>0</v>
      </c>
      <c r="Q551" s="7">
        <f>SUM(Q8,Q447,Q508,Q539:Q550)</f>
        <v>174</v>
      </c>
      <c r="R551" s="7">
        <f>SUM(R8,R447,R508,R539:R550)</f>
        <v>0</v>
      </c>
      <c r="S551" s="7">
        <f>SUM(T551:W551)</f>
        <v>132</v>
      </c>
      <c r="T551" s="7">
        <f>SUM(T8,T447,T508,T539:T550)</f>
        <v>1</v>
      </c>
      <c r="U551" s="7">
        <f>SUM(U8,U447,U508,U539:U550)</f>
        <v>0</v>
      </c>
      <c r="V551" s="7">
        <f>SUM(V8,V447,V508,V539:V550)</f>
        <v>124</v>
      </c>
      <c r="W551" s="7">
        <f>SUM(W8,W447,W508,W539:W550)</f>
        <v>7</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2</v>
      </c>
      <c r="E553" s="32">
        <f>SUM(E554:E742)</f>
        <v>0</v>
      </c>
      <c r="F553" s="32">
        <f>SUM(F554:F742)</f>
        <v>0</v>
      </c>
      <c r="G553" s="32">
        <f>SUM(G554:G742)</f>
        <v>2</v>
      </c>
      <c r="H553" s="32">
        <f>SUM(H554:H742)</f>
        <v>0</v>
      </c>
      <c r="I553" s="32">
        <f>SUM(J553:M553)</f>
        <v>5</v>
      </c>
      <c r="J553" s="32">
        <f>SUM(J554:J742)</f>
        <v>0</v>
      </c>
      <c r="K553" s="32">
        <f>SUM(K554:K742)</f>
        <v>0</v>
      </c>
      <c r="L553" s="32">
        <f>SUM(L554:L742)</f>
        <v>5</v>
      </c>
      <c r="M553" s="32">
        <f>SUM(M554:M742)</f>
        <v>0</v>
      </c>
      <c r="N553" s="32">
        <f>SUM(O553:R553)</f>
        <v>3</v>
      </c>
      <c r="O553" s="32">
        <f>SUM(O554:O742)</f>
        <v>0</v>
      </c>
      <c r="P553" s="32">
        <f>SUM(P554:P742)</f>
        <v>0</v>
      </c>
      <c r="Q553" s="32">
        <f>SUM(Q554:Q742)</f>
        <v>3</v>
      </c>
      <c r="R553" s="32">
        <f>SUM(R554:R742)</f>
        <v>0</v>
      </c>
      <c r="S553" s="32">
        <f>SUM(T553:W553)</f>
        <v>4</v>
      </c>
      <c r="T553" s="32">
        <f>SUM(T554:T742)</f>
        <v>0</v>
      </c>
      <c r="U553" s="32">
        <f>SUM(U554:U742)</f>
        <v>0</v>
      </c>
      <c r="V553" s="32">
        <f>SUM(V554:V742)</f>
        <v>4</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c r="A664" s="88">
        <v>110020000</v>
      </c>
      <c r="B664" s="42" t="s">
        <v>600</v>
      </c>
      <c r="C664" s="97"/>
      <c r="D664" s="40">
        <v>1</v>
      </c>
      <c r="E664" s="40"/>
      <c r="F664" s="40"/>
      <c r="G664" s="40">
        <v>1</v>
      </c>
      <c r="H664" s="40"/>
      <c r="I664" s="40"/>
      <c r="J664" s="40"/>
      <c r="K664" s="40"/>
      <c r="L664" s="40"/>
      <c r="M664" s="40"/>
      <c r="N664" s="40">
        <v>1</v>
      </c>
      <c r="O664" s="40"/>
      <c r="P664" s="40"/>
      <c r="Q664" s="40">
        <v>1</v>
      </c>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c r="A728" s="88">
        <v>113010000</v>
      </c>
      <c r="B728" s="42" t="s">
        <v>659</v>
      </c>
      <c r="C728" s="97"/>
      <c r="D728" s="40">
        <v>1</v>
      </c>
      <c r="E728" s="40"/>
      <c r="F728" s="40"/>
      <c r="G728" s="40">
        <v>1</v>
      </c>
      <c r="H728" s="40"/>
      <c r="I728" s="40"/>
      <c r="J728" s="40"/>
      <c r="K728" s="40"/>
      <c r="L728" s="40"/>
      <c r="M728" s="40"/>
      <c r="N728" s="40">
        <v>1</v>
      </c>
      <c r="O728" s="40"/>
      <c r="P728" s="40"/>
      <c r="Q728" s="40">
        <v>1</v>
      </c>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c r="A737" s="88">
        <v>113070000</v>
      </c>
      <c r="B737" s="42" t="s">
        <v>668</v>
      </c>
      <c r="C737" s="97"/>
      <c r="D737" s="40"/>
      <c r="E737" s="40"/>
      <c r="F737" s="40"/>
      <c r="G737" s="40"/>
      <c r="H737" s="40"/>
      <c r="I737" s="40">
        <v>1</v>
      </c>
      <c r="J737" s="40"/>
      <c r="K737" s="40"/>
      <c r="L737" s="40">
        <v>1</v>
      </c>
      <c r="M737" s="40"/>
      <c r="N737" s="40"/>
      <c r="O737" s="40"/>
      <c r="P737" s="40"/>
      <c r="Q737" s="40"/>
      <c r="R737" s="40"/>
      <c r="S737" s="40">
        <v>1</v>
      </c>
      <c r="T737" s="40"/>
      <c r="U737" s="40"/>
      <c r="V737" s="40">
        <v>1</v>
      </c>
      <c r="W737" s="40"/>
      <c r="X737" s="39">
        <v>189</v>
      </c>
      <c r="Y737" s="103"/>
      <c r="Z737" s="103"/>
    </row>
    <row r="738" spans="1:26" s="41" customFormat="1" ht="12.75">
      <c r="A738" s="88">
        <v>113070100</v>
      </c>
      <c r="B738" s="42" t="s">
        <v>669</v>
      </c>
      <c r="C738" s="97"/>
      <c r="D738" s="40"/>
      <c r="E738" s="40"/>
      <c r="F738" s="40"/>
      <c r="G738" s="40"/>
      <c r="H738" s="40"/>
      <c r="I738" s="40">
        <v>4</v>
      </c>
      <c r="J738" s="40"/>
      <c r="K738" s="40"/>
      <c r="L738" s="40">
        <v>4</v>
      </c>
      <c r="M738" s="40"/>
      <c r="N738" s="40">
        <v>1</v>
      </c>
      <c r="O738" s="40"/>
      <c r="P738" s="40"/>
      <c r="Q738" s="40">
        <v>1</v>
      </c>
      <c r="R738" s="40"/>
      <c r="S738" s="40">
        <v>3</v>
      </c>
      <c r="T738" s="40"/>
      <c r="U738" s="40"/>
      <c r="V738" s="40">
        <v>3</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v>2</v>
      </c>
      <c r="J743" s="32"/>
      <c r="K743" s="32"/>
      <c r="L743" s="32">
        <v>2</v>
      </c>
      <c r="M743" s="32"/>
      <c r="N743" s="32">
        <v>2</v>
      </c>
      <c r="O743" s="32"/>
      <c r="P743" s="32"/>
      <c r="Q743" s="32">
        <v>2</v>
      </c>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v>1</v>
      </c>
      <c r="J751" s="32"/>
      <c r="K751" s="32"/>
      <c r="L751" s="32">
        <v>1</v>
      </c>
      <c r="M751" s="32"/>
      <c r="N751" s="32"/>
      <c r="O751" s="32"/>
      <c r="P751" s="32"/>
      <c r="Q751" s="32"/>
      <c r="R751" s="32"/>
      <c r="S751" s="32">
        <v>1</v>
      </c>
      <c r="T751" s="32"/>
      <c r="U751" s="32"/>
      <c r="V751" s="32">
        <v>1</v>
      </c>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2</v>
      </c>
      <c r="E754" s="7">
        <f>SUM(E553,E743:E753)</f>
        <v>0</v>
      </c>
      <c r="F754" s="7">
        <f>SUM(F553,F743:F753)</f>
        <v>0</v>
      </c>
      <c r="G754" s="7">
        <f>SUM(G553,G743:G753)</f>
        <v>2</v>
      </c>
      <c r="H754" s="7">
        <f>SUM(H553,H743:H753)</f>
        <v>0</v>
      </c>
      <c r="I754" s="7">
        <f>SUM(J754:M754)</f>
        <v>8</v>
      </c>
      <c r="J754" s="7">
        <f>SUM(J553,J743:J753)</f>
        <v>0</v>
      </c>
      <c r="K754" s="7">
        <f>SUM(K553,K743:K753)</f>
        <v>0</v>
      </c>
      <c r="L754" s="7">
        <f>SUM(L553,L743:L753)</f>
        <v>8</v>
      </c>
      <c r="M754" s="7">
        <f>SUM(M553,M743:M753)</f>
        <v>0</v>
      </c>
      <c r="N754" s="7">
        <f>SUM(O754:R754)</f>
        <v>5</v>
      </c>
      <c r="O754" s="7">
        <f>SUM(O553,O743:O753)</f>
        <v>0</v>
      </c>
      <c r="P754" s="7">
        <f>SUM(P553,P743:P753)</f>
        <v>0</v>
      </c>
      <c r="Q754" s="7">
        <f>SUM(Q553,Q743:Q753)</f>
        <v>5</v>
      </c>
      <c r="R754" s="7">
        <f>SUM(R553,R743:R753)</f>
        <v>0</v>
      </c>
      <c r="S754" s="7">
        <f>SUM(T754:W754)</f>
        <v>5</v>
      </c>
      <c r="T754" s="7">
        <f>SUM(T553,T743:T753)</f>
        <v>0</v>
      </c>
      <c r="U754" s="7">
        <f>SUM(U553,U743:U753)</f>
        <v>0</v>
      </c>
      <c r="V754" s="7">
        <f>SUM(V553,V743:V753)</f>
        <v>5</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0</v>
      </c>
      <c r="E756" s="32">
        <f>SUM(E757:E765)</f>
        <v>0</v>
      </c>
      <c r="F756" s="32">
        <f>SUM(F757:F765)</f>
        <v>0</v>
      </c>
      <c r="G756" s="32">
        <f>SUM(G757:G765)</f>
        <v>0</v>
      </c>
      <c r="H756" s="32">
        <f>SUM(H757:H765)</f>
        <v>0</v>
      </c>
      <c r="I756" s="32">
        <f>SUM(J756:M756)</f>
        <v>18</v>
      </c>
      <c r="J756" s="32">
        <f>SUM(J757:J765)</f>
        <v>1</v>
      </c>
      <c r="K756" s="32">
        <f>SUM(K757:K765)</f>
        <v>0</v>
      </c>
      <c r="L756" s="32">
        <f>SUM(L757:L765)</f>
        <v>17</v>
      </c>
      <c r="M756" s="32">
        <f>SUM(M757:M765)</f>
        <v>0</v>
      </c>
      <c r="N756" s="32">
        <f>SUM(O756:R756)</f>
        <v>16</v>
      </c>
      <c r="O756" s="32">
        <f>SUM(O757:O765)</f>
        <v>1</v>
      </c>
      <c r="P756" s="32">
        <f>SUM(P757:P765)</f>
        <v>0</v>
      </c>
      <c r="Q756" s="32">
        <f>SUM(Q757:Q765)</f>
        <v>15</v>
      </c>
      <c r="R756" s="32">
        <f>SUM(R757:R765)</f>
        <v>0</v>
      </c>
      <c r="S756" s="32">
        <f>SUM(T756:W756)</f>
        <v>2</v>
      </c>
      <c r="T756" s="32">
        <f>SUM(T757:T765)</f>
        <v>0</v>
      </c>
      <c r="U756" s="32">
        <f>SUM(U757:U765)</f>
        <v>0</v>
      </c>
      <c r="V756" s="32">
        <f>SUM(V757:V765)</f>
        <v>2</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c r="E760" s="6"/>
      <c r="F760" s="6"/>
      <c r="G760" s="6"/>
      <c r="H760" s="6"/>
      <c r="I760" s="6">
        <v>1</v>
      </c>
      <c r="J760" s="6"/>
      <c r="K760" s="6"/>
      <c r="L760" s="6">
        <v>1</v>
      </c>
      <c r="M760" s="6"/>
      <c r="N760" s="6">
        <v>1</v>
      </c>
      <c r="O760" s="6"/>
      <c r="P760" s="6"/>
      <c r="Q760" s="6">
        <v>1</v>
      </c>
      <c r="R760" s="6"/>
      <c r="S760" s="6"/>
      <c r="T760" s="6"/>
      <c r="U760" s="6"/>
      <c r="V760" s="6"/>
      <c r="W760" s="6"/>
      <c r="X760" s="5">
        <v>324</v>
      </c>
    </row>
    <row r="761" spans="1:24" ht="38.25">
      <c r="A761" s="87">
        <v>321040000</v>
      </c>
      <c r="B761" s="30" t="s">
        <v>678</v>
      </c>
      <c r="C761" s="97"/>
      <c r="D761" s="6"/>
      <c r="E761" s="6"/>
      <c r="F761" s="6"/>
      <c r="G761" s="6"/>
      <c r="H761" s="6"/>
      <c r="I761" s="6">
        <v>16</v>
      </c>
      <c r="J761" s="6">
        <v>1</v>
      </c>
      <c r="K761" s="6"/>
      <c r="L761" s="6">
        <v>15</v>
      </c>
      <c r="M761" s="6"/>
      <c r="N761" s="6">
        <v>14</v>
      </c>
      <c r="O761" s="6">
        <v>1</v>
      </c>
      <c r="P761" s="6"/>
      <c r="Q761" s="6">
        <v>13</v>
      </c>
      <c r="R761" s="6"/>
      <c r="S761" s="6">
        <v>2</v>
      </c>
      <c r="T761" s="6"/>
      <c r="U761" s="6"/>
      <c r="V761" s="6">
        <v>2</v>
      </c>
      <c r="W761" s="6"/>
      <c r="X761" s="5">
        <v>324</v>
      </c>
    </row>
    <row r="762" spans="1:24" ht="38.25">
      <c r="A762" s="87">
        <v>321050000</v>
      </c>
      <c r="B762" s="30" t="s">
        <v>679</v>
      </c>
      <c r="C762" s="97"/>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34</v>
      </c>
      <c r="E766" s="32">
        <f>SUM(E767:E861)</f>
        <v>4</v>
      </c>
      <c r="F766" s="32">
        <f>SUM(F767:F861)</f>
        <v>0</v>
      </c>
      <c r="G766" s="32">
        <f>SUM(G767:G861)</f>
        <v>30</v>
      </c>
      <c r="H766" s="32">
        <f>SUM(H767:H861)</f>
        <v>0</v>
      </c>
      <c r="I766" s="32">
        <f>SUM(J766:M766)</f>
        <v>745</v>
      </c>
      <c r="J766" s="32">
        <f>SUM(J767:J861)</f>
        <v>69</v>
      </c>
      <c r="K766" s="32">
        <f>SUM(K767:K861)</f>
        <v>0</v>
      </c>
      <c r="L766" s="32">
        <f>SUM(L767:L861)</f>
        <v>676</v>
      </c>
      <c r="M766" s="32">
        <f>SUM(M767:M861)</f>
        <v>0</v>
      </c>
      <c r="N766" s="32">
        <f>SUM(O766:R766)</f>
        <v>240</v>
      </c>
      <c r="O766" s="32">
        <f>SUM(O767:O861)</f>
        <v>70</v>
      </c>
      <c r="P766" s="32">
        <f>SUM(P767:P861)</f>
        <v>0</v>
      </c>
      <c r="Q766" s="32">
        <f>SUM(Q767:Q861)</f>
        <v>170</v>
      </c>
      <c r="R766" s="32">
        <f>SUM(R767:R861)</f>
        <v>0</v>
      </c>
      <c r="S766" s="32">
        <f>SUM(T766:W766)</f>
        <v>539</v>
      </c>
      <c r="T766" s="32">
        <f>SUM(T767:T861)</f>
        <v>3</v>
      </c>
      <c r="U766" s="32">
        <f>SUM(U767:U861)</f>
        <v>0</v>
      </c>
      <c r="V766" s="32">
        <f>SUM(V767:V861)</f>
        <v>536</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c r="A771" s="87">
        <v>301010300</v>
      </c>
      <c r="B771" s="30" t="s">
        <v>686</v>
      </c>
      <c r="C771" s="97"/>
      <c r="D771" s="6"/>
      <c r="E771" s="6"/>
      <c r="F771" s="6"/>
      <c r="G771" s="6"/>
      <c r="H771" s="6"/>
      <c r="I771" s="6">
        <v>1</v>
      </c>
      <c r="J771" s="6"/>
      <c r="K771" s="6"/>
      <c r="L771" s="6">
        <v>1</v>
      </c>
      <c r="M771" s="6"/>
      <c r="N771" s="6"/>
      <c r="O771" s="6"/>
      <c r="P771" s="6"/>
      <c r="Q771" s="6"/>
      <c r="R771" s="6"/>
      <c r="S771" s="6">
        <v>1</v>
      </c>
      <c r="T771" s="6"/>
      <c r="U771" s="6"/>
      <c r="V771" s="6">
        <v>1</v>
      </c>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c r="E781" s="6"/>
      <c r="F781" s="6"/>
      <c r="G781" s="6"/>
      <c r="H781" s="6"/>
      <c r="I781" s="6">
        <v>5</v>
      </c>
      <c r="J781" s="6">
        <v>1</v>
      </c>
      <c r="K781" s="6"/>
      <c r="L781" s="6">
        <v>4</v>
      </c>
      <c r="M781" s="6"/>
      <c r="N781" s="6">
        <v>3</v>
      </c>
      <c r="O781" s="6">
        <v>1</v>
      </c>
      <c r="P781" s="6"/>
      <c r="Q781" s="6">
        <v>2</v>
      </c>
      <c r="R781" s="6"/>
      <c r="S781" s="6">
        <v>2</v>
      </c>
      <c r="T781" s="6"/>
      <c r="U781" s="6"/>
      <c r="V781" s="6">
        <v>2</v>
      </c>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c r="E788" s="6"/>
      <c r="F788" s="6"/>
      <c r="G788" s="6"/>
      <c r="H788" s="6"/>
      <c r="I788" s="6">
        <v>6</v>
      </c>
      <c r="J788" s="6"/>
      <c r="K788" s="6"/>
      <c r="L788" s="6">
        <v>6</v>
      </c>
      <c r="M788" s="6"/>
      <c r="N788" s="6"/>
      <c r="O788" s="6"/>
      <c r="P788" s="6"/>
      <c r="Q788" s="6"/>
      <c r="R788" s="6"/>
      <c r="S788" s="6">
        <v>6</v>
      </c>
      <c r="T788" s="6"/>
      <c r="U788" s="6"/>
      <c r="V788" s="6">
        <v>6</v>
      </c>
      <c r="W788" s="6"/>
      <c r="X788" s="5">
        <v>345</v>
      </c>
    </row>
    <row r="789" spans="1:24" ht="12.75">
      <c r="A789" s="87">
        <v>302010000</v>
      </c>
      <c r="B789" s="30" t="s">
        <v>698</v>
      </c>
      <c r="C789" s="97"/>
      <c r="D789" s="6"/>
      <c r="E789" s="6"/>
      <c r="F789" s="6"/>
      <c r="G789" s="6"/>
      <c r="H789" s="6"/>
      <c r="I789" s="6">
        <v>2</v>
      </c>
      <c r="J789" s="6"/>
      <c r="K789" s="6"/>
      <c r="L789" s="6">
        <v>2</v>
      </c>
      <c r="M789" s="6"/>
      <c r="N789" s="6"/>
      <c r="O789" s="6"/>
      <c r="P789" s="6"/>
      <c r="Q789" s="6"/>
      <c r="R789" s="6"/>
      <c r="S789" s="6">
        <v>2</v>
      </c>
      <c r="T789" s="6"/>
      <c r="U789" s="6"/>
      <c r="V789" s="6">
        <v>2</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c r="A796" s="87">
        <v>302070000</v>
      </c>
      <c r="B796" s="30" t="s">
        <v>705</v>
      </c>
      <c r="C796" s="97"/>
      <c r="D796" s="6">
        <v>1</v>
      </c>
      <c r="E796" s="6"/>
      <c r="F796" s="6"/>
      <c r="G796" s="6">
        <v>1</v>
      </c>
      <c r="H796" s="6"/>
      <c r="I796" s="6"/>
      <c r="J796" s="6"/>
      <c r="K796" s="6"/>
      <c r="L796" s="6"/>
      <c r="M796" s="6"/>
      <c r="N796" s="6">
        <v>1</v>
      </c>
      <c r="O796" s="6"/>
      <c r="P796" s="6"/>
      <c r="Q796" s="6">
        <v>1</v>
      </c>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4</v>
      </c>
      <c r="E798" s="6"/>
      <c r="F798" s="6"/>
      <c r="G798" s="6">
        <v>4</v>
      </c>
      <c r="H798" s="6"/>
      <c r="I798" s="6"/>
      <c r="J798" s="6"/>
      <c r="K798" s="6"/>
      <c r="L798" s="6"/>
      <c r="M798" s="6"/>
      <c r="N798" s="6">
        <v>3</v>
      </c>
      <c r="O798" s="6"/>
      <c r="P798" s="6"/>
      <c r="Q798" s="6">
        <v>3</v>
      </c>
      <c r="R798" s="6"/>
      <c r="S798" s="6">
        <v>1</v>
      </c>
      <c r="T798" s="6"/>
      <c r="U798" s="6"/>
      <c r="V798" s="6">
        <v>1</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1</v>
      </c>
      <c r="E804" s="6"/>
      <c r="F804" s="6"/>
      <c r="G804" s="6">
        <v>1</v>
      </c>
      <c r="H804" s="6"/>
      <c r="I804" s="6">
        <v>7</v>
      </c>
      <c r="J804" s="6"/>
      <c r="K804" s="6"/>
      <c r="L804" s="6">
        <v>7</v>
      </c>
      <c r="M804" s="6"/>
      <c r="N804" s="6">
        <v>1</v>
      </c>
      <c r="O804" s="6"/>
      <c r="P804" s="6"/>
      <c r="Q804" s="6">
        <v>1</v>
      </c>
      <c r="R804" s="6"/>
      <c r="S804" s="6">
        <v>7</v>
      </c>
      <c r="T804" s="6"/>
      <c r="U804" s="6"/>
      <c r="V804" s="6">
        <v>7</v>
      </c>
      <c r="W804" s="6"/>
      <c r="X804" s="5">
        <v>315</v>
      </c>
    </row>
    <row r="805" spans="1:24" ht="12.75">
      <c r="A805" s="87">
        <v>304010000</v>
      </c>
      <c r="B805" s="30" t="s">
        <v>714</v>
      </c>
      <c r="C805" s="97"/>
      <c r="D805" s="6"/>
      <c r="E805" s="6"/>
      <c r="F805" s="6"/>
      <c r="G805" s="6"/>
      <c r="H805" s="6"/>
      <c r="I805" s="6">
        <v>1</v>
      </c>
      <c r="J805" s="6"/>
      <c r="K805" s="6"/>
      <c r="L805" s="6">
        <v>1</v>
      </c>
      <c r="M805" s="6"/>
      <c r="N805" s="6">
        <v>1</v>
      </c>
      <c r="O805" s="6"/>
      <c r="P805" s="6"/>
      <c r="Q805" s="6">
        <v>1</v>
      </c>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v>
      </c>
      <c r="E812" s="6"/>
      <c r="F812" s="6"/>
      <c r="G812" s="6">
        <v>1</v>
      </c>
      <c r="H812" s="6"/>
      <c r="I812" s="6">
        <v>2</v>
      </c>
      <c r="J812" s="6"/>
      <c r="K812" s="6"/>
      <c r="L812" s="6">
        <v>2</v>
      </c>
      <c r="M812" s="6"/>
      <c r="N812" s="6">
        <v>1</v>
      </c>
      <c r="O812" s="6"/>
      <c r="P812" s="6"/>
      <c r="Q812" s="6">
        <v>1</v>
      </c>
      <c r="R812" s="6"/>
      <c r="S812" s="6">
        <v>2</v>
      </c>
      <c r="T812" s="6"/>
      <c r="U812" s="6"/>
      <c r="V812" s="6">
        <v>2</v>
      </c>
      <c r="W812" s="6"/>
      <c r="X812" s="5">
        <v>315</v>
      </c>
    </row>
    <row r="813" spans="1:24" ht="12.75">
      <c r="A813" s="87">
        <v>304080000</v>
      </c>
      <c r="B813" s="30" t="s">
        <v>720</v>
      </c>
      <c r="C813" s="97"/>
      <c r="D813" s="6"/>
      <c r="E813" s="6"/>
      <c r="F813" s="6"/>
      <c r="G813" s="6"/>
      <c r="H813" s="6"/>
      <c r="I813" s="6">
        <v>2</v>
      </c>
      <c r="J813" s="6">
        <v>1</v>
      </c>
      <c r="K813" s="6"/>
      <c r="L813" s="6">
        <v>1</v>
      </c>
      <c r="M813" s="6"/>
      <c r="N813" s="6">
        <v>1</v>
      </c>
      <c r="O813" s="6">
        <v>1</v>
      </c>
      <c r="P813" s="6"/>
      <c r="Q813" s="6"/>
      <c r="R813" s="6"/>
      <c r="S813" s="6">
        <v>1</v>
      </c>
      <c r="T813" s="6"/>
      <c r="U813" s="6"/>
      <c r="V813" s="6">
        <v>1</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1</v>
      </c>
      <c r="E815" s="6"/>
      <c r="F815" s="6"/>
      <c r="G815" s="6">
        <v>1</v>
      </c>
      <c r="H815" s="6"/>
      <c r="I815" s="6">
        <v>27</v>
      </c>
      <c r="J815" s="6">
        <v>2</v>
      </c>
      <c r="K815" s="6"/>
      <c r="L815" s="6">
        <v>25</v>
      </c>
      <c r="M815" s="6"/>
      <c r="N815" s="6">
        <v>6</v>
      </c>
      <c r="O815" s="6">
        <v>2</v>
      </c>
      <c r="P815" s="6"/>
      <c r="Q815" s="6">
        <v>4</v>
      </c>
      <c r="R815" s="6"/>
      <c r="S815" s="6">
        <v>22</v>
      </c>
      <c r="T815" s="6"/>
      <c r="U815" s="6"/>
      <c r="V815" s="6">
        <v>22</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v>5</v>
      </c>
      <c r="E817" s="6"/>
      <c r="F817" s="6"/>
      <c r="G817" s="6">
        <v>5</v>
      </c>
      <c r="H817" s="6"/>
      <c r="I817" s="6">
        <v>356</v>
      </c>
      <c r="J817" s="6">
        <v>22</v>
      </c>
      <c r="K817" s="6"/>
      <c r="L817" s="6">
        <v>334</v>
      </c>
      <c r="M817" s="6"/>
      <c r="N817" s="6">
        <v>63</v>
      </c>
      <c r="O817" s="6">
        <v>21</v>
      </c>
      <c r="P817" s="6"/>
      <c r="Q817" s="6">
        <v>42</v>
      </c>
      <c r="R817" s="6"/>
      <c r="S817" s="6">
        <v>298</v>
      </c>
      <c r="T817" s="6">
        <v>1</v>
      </c>
      <c r="U817" s="6"/>
      <c r="V817" s="6">
        <v>297</v>
      </c>
      <c r="W817" s="6"/>
      <c r="X817" s="5">
        <v>280</v>
      </c>
    </row>
    <row r="818" spans="1:24" ht="12.75">
      <c r="A818" s="87">
        <v>304090300</v>
      </c>
      <c r="B818" s="30" t="s">
        <v>725</v>
      </c>
      <c r="C818" s="97"/>
      <c r="D818" s="6">
        <v>10</v>
      </c>
      <c r="E818" s="6"/>
      <c r="F818" s="6"/>
      <c r="G818" s="6">
        <v>10</v>
      </c>
      <c r="H818" s="6"/>
      <c r="I818" s="6">
        <v>1</v>
      </c>
      <c r="J818" s="6"/>
      <c r="K818" s="6"/>
      <c r="L818" s="6">
        <v>1</v>
      </c>
      <c r="M818" s="6"/>
      <c r="N818" s="6">
        <v>7</v>
      </c>
      <c r="O818" s="6"/>
      <c r="P818" s="6"/>
      <c r="Q818" s="6">
        <v>7</v>
      </c>
      <c r="R818" s="6"/>
      <c r="S818" s="6">
        <v>4</v>
      </c>
      <c r="T818" s="6"/>
      <c r="U818" s="6"/>
      <c r="V818" s="6">
        <v>4</v>
      </c>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c r="E820" s="6"/>
      <c r="F820" s="6"/>
      <c r="G820" s="6"/>
      <c r="H820" s="6"/>
      <c r="I820" s="6">
        <v>5</v>
      </c>
      <c r="J820" s="6"/>
      <c r="K820" s="6"/>
      <c r="L820" s="6">
        <v>5</v>
      </c>
      <c r="M820" s="6"/>
      <c r="N820" s="6">
        <v>1</v>
      </c>
      <c r="O820" s="6"/>
      <c r="P820" s="6"/>
      <c r="Q820" s="6">
        <v>1</v>
      </c>
      <c r="R820" s="6"/>
      <c r="S820" s="6">
        <v>4</v>
      </c>
      <c r="T820" s="6"/>
      <c r="U820" s="6"/>
      <c r="V820" s="6">
        <v>4</v>
      </c>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c r="A824" s="87">
        <v>305010400</v>
      </c>
      <c r="B824" s="30" t="s">
        <v>731</v>
      </c>
      <c r="C824" s="97"/>
      <c r="D824" s="6"/>
      <c r="E824" s="6"/>
      <c r="F824" s="6"/>
      <c r="G824" s="6"/>
      <c r="H824" s="6"/>
      <c r="I824" s="6">
        <v>2</v>
      </c>
      <c r="J824" s="6">
        <v>1</v>
      </c>
      <c r="K824" s="6"/>
      <c r="L824" s="6">
        <v>1</v>
      </c>
      <c r="M824" s="6"/>
      <c r="N824" s="6">
        <v>1</v>
      </c>
      <c r="O824" s="6">
        <v>1</v>
      </c>
      <c r="P824" s="6"/>
      <c r="Q824" s="6"/>
      <c r="R824" s="6"/>
      <c r="S824" s="6">
        <v>1</v>
      </c>
      <c r="T824" s="6"/>
      <c r="U824" s="6"/>
      <c r="V824" s="6">
        <v>1</v>
      </c>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2</v>
      </c>
      <c r="E829" s="6">
        <v>2</v>
      </c>
      <c r="F829" s="6"/>
      <c r="G829" s="6"/>
      <c r="H829" s="6"/>
      <c r="I829" s="6">
        <v>4</v>
      </c>
      <c r="J829" s="6">
        <v>1</v>
      </c>
      <c r="K829" s="6"/>
      <c r="L829" s="6">
        <v>3</v>
      </c>
      <c r="M829" s="6"/>
      <c r="N829" s="6">
        <v>3</v>
      </c>
      <c r="O829" s="6">
        <v>2</v>
      </c>
      <c r="P829" s="6"/>
      <c r="Q829" s="6">
        <v>1</v>
      </c>
      <c r="R829" s="6"/>
      <c r="S829" s="6">
        <v>3</v>
      </c>
      <c r="T829" s="6">
        <v>1</v>
      </c>
      <c r="U829" s="6"/>
      <c r="V829" s="6">
        <v>2</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c r="A832" s="87">
        <v>305030000</v>
      </c>
      <c r="B832" s="30" t="s">
        <v>739</v>
      </c>
      <c r="C832" s="97"/>
      <c r="D832" s="6"/>
      <c r="E832" s="6"/>
      <c r="F832" s="6"/>
      <c r="G832" s="6"/>
      <c r="H832" s="6"/>
      <c r="I832" s="6">
        <v>1</v>
      </c>
      <c r="J832" s="6"/>
      <c r="K832" s="6"/>
      <c r="L832" s="6">
        <v>1</v>
      </c>
      <c r="M832" s="6"/>
      <c r="N832" s="6"/>
      <c r="O832" s="6"/>
      <c r="P832" s="6"/>
      <c r="Q832" s="6"/>
      <c r="R832" s="6"/>
      <c r="S832" s="6">
        <v>1</v>
      </c>
      <c r="T832" s="6"/>
      <c r="U832" s="6"/>
      <c r="V832" s="6">
        <v>1</v>
      </c>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c r="E834" s="6"/>
      <c r="F834" s="6"/>
      <c r="G834" s="6"/>
      <c r="H834" s="6"/>
      <c r="I834" s="6">
        <v>1</v>
      </c>
      <c r="J834" s="6">
        <v>1</v>
      </c>
      <c r="K834" s="6"/>
      <c r="L834" s="6"/>
      <c r="M834" s="6"/>
      <c r="N834" s="6">
        <v>1</v>
      </c>
      <c r="O834" s="6">
        <v>1</v>
      </c>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c r="E836" s="6"/>
      <c r="F836" s="6"/>
      <c r="G836" s="6"/>
      <c r="H836" s="6"/>
      <c r="I836" s="6">
        <v>10</v>
      </c>
      <c r="J836" s="6">
        <v>1</v>
      </c>
      <c r="K836" s="6"/>
      <c r="L836" s="6">
        <v>9</v>
      </c>
      <c r="M836" s="6"/>
      <c r="N836" s="6">
        <v>1</v>
      </c>
      <c r="O836" s="6">
        <v>1</v>
      </c>
      <c r="P836" s="6"/>
      <c r="Q836" s="6"/>
      <c r="R836" s="6"/>
      <c r="S836" s="6">
        <v>9</v>
      </c>
      <c r="T836" s="6"/>
      <c r="U836" s="6"/>
      <c r="V836" s="6">
        <v>9</v>
      </c>
      <c r="W836" s="6"/>
      <c r="X836" s="5">
        <v>315</v>
      </c>
    </row>
    <row r="837" spans="1:24" ht="12.75">
      <c r="A837" s="87">
        <v>307010000</v>
      </c>
      <c r="B837" s="30" t="s">
        <v>744</v>
      </c>
      <c r="C837" s="97"/>
      <c r="D837" s="6">
        <v>3</v>
      </c>
      <c r="E837" s="6"/>
      <c r="F837" s="6"/>
      <c r="G837" s="6">
        <v>3</v>
      </c>
      <c r="H837" s="6"/>
      <c r="I837" s="6">
        <v>25</v>
      </c>
      <c r="J837" s="6">
        <v>8</v>
      </c>
      <c r="K837" s="6"/>
      <c r="L837" s="6">
        <v>17</v>
      </c>
      <c r="M837" s="6"/>
      <c r="N837" s="6">
        <v>16</v>
      </c>
      <c r="O837" s="6">
        <v>8</v>
      </c>
      <c r="P837" s="6"/>
      <c r="Q837" s="6">
        <v>8</v>
      </c>
      <c r="R837" s="6"/>
      <c r="S837" s="6">
        <v>12</v>
      </c>
      <c r="T837" s="6"/>
      <c r="U837" s="6"/>
      <c r="V837" s="6">
        <v>12</v>
      </c>
      <c r="W837" s="6"/>
      <c r="X837" s="5">
        <v>292</v>
      </c>
    </row>
    <row r="838" spans="1:24" ht="12.75">
      <c r="A838" s="87">
        <v>307020000</v>
      </c>
      <c r="B838" s="30" t="s">
        <v>745</v>
      </c>
      <c r="C838" s="97"/>
      <c r="D838" s="6">
        <v>1</v>
      </c>
      <c r="E838" s="6"/>
      <c r="F838" s="6"/>
      <c r="G838" s="6">
        <v>1</v>
      </c>
      <c r="H838" s="6"/>
      <c r="I838" s="6">
        <v>22</v>
      </c>
      <c r="J838" s="6">
        <v>1</v>
      </c>
      <c r="K838" s="6"/>
      <c r="L838" s="6">
        <v>21</v>
      </c>
      <c r="M838" s="6"/>
      <c r="N838" s="6">
        <v>13</v>
      </c>
      <c r="O838" s="6">
        <v>1</v>
      </c>
      <c r="P838" s="6"/>
      <c r="Q838" s="6">
        <v>12</v>
      </c>
      <c r="R838" s="6"/>
      <c r="S838" s="6">
        <v>10</v>
      </c>
      <c r="T838" s="6"/>
      <c r="U838" s="6"/>
      <c r="V838" s="6">
        <v>10</v>
      </c>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c r="A841" s="87">
        <v>308020000</v>
      </c>
      <c r="B841" s="30" t="s">
        <v>748</v>
      </c>
      <c r="C841" s="97"/>
      <c r="D841" s="6"/>
      <c r="E841" s="6"/>
      <c r="F841" s="6"/>
      <c r="G841" s="6"/>
      <c r="H841" s="6"/>
      <c r="I841" s="6">
        <v>1</v>
      </c>
      <c r="J841" s="6"/>
      <c r="K841" s="6"/>
      <c r="L841" s="6">
        <v>1</v>
      </c>
      <c r="M841" s="6"/>
      <c r="N841" s="6"/>
      <c r="O841" s="6"/>
      <c r="P841" s="6"/>
      <c r="Q841" s="6"/>
      <c r="R841" s="6"/>
      <c r="S841" s="6">
        <v>1</v>
      </c>
      <c r="T841" s="6"/>
      <c r="U841" s="6"/>
      <c r="V841" s="6">
        <v>1</v>
      </c>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1</v>
      </c>
      <c r="E844" s="6"/>
      <c r="F844" s="6"/>
      <c r="G844" s="6">
        <v>1</v>
      </c>
      <c r="H844" s="6"/>
      <c r="I844" s="6">
        <v>8</v>
      </c>
      <c r="J844" s="6">
        <v>2</v>
      </c>
      <c r="K844" s="6"/>
      <c r="L844" s="6">
        <v>6</v>
      </c>
      <c r="M844" s="6"/>
      <c r="N844" s="6">
        <v>3</v>
      </c>
      <c r="O844" s="6">
        <v>2</v>
      </c>
      <c r="P844" s="6"/>
      <c r="Q844" s="6">
        <v>1</v>
      </c>
      <c r="R844" s="6"/>
      <c r="S844" s="6">
        <v>6</v>
      </c>
      <c r="T844" s="6"/>
      <c r="U844" s="6"/>
      <c r="V844" s="6">
        <v>6</v>
      </c>
      <c r="W844" s="6"/>
      <c r="X844" s="5">
        <v>240</v>
      </c>
    </row>
    <row r="845" spans="1:24" ht="12.75">
      <c r="A845" s="87">
        <v>310010000</v>
      </c>
      <c r="B845" s="30" t="s">
        <v>752</v>
      </c>
      <c r="C845" s="97"/>
      <c r="D845" s="6">
        <v>2</v>
      </c>
      <c r="E845" s="6">
        <v>2</v>
      </c>
      <c r="F845" s="6"/>
      <c r="G845" s="6"/>
      <c r="H845" s="6"/>
      <c r="I845" s="6">
        <v>200</v>
      </c>
      <c r="J845" s="6">
        <v>17</v>
      </c>
      <c r="K845" s="6"/>
      <c r="L845" s="6">
        <v>183</v>
      </c>
      <c r="M845" s="6"/>
      <c r="N845" s="6">
        <v>93</v>
      </c>
      <c r="O845" s="6">
        <v>18</v>
      </c>
      <c r="P845" s="6"/>
      <c r="Q845" s="6">
        <v>75</v>
      </c>
      <c r="R845" s="6"/>
      <c r="S845" s="6">
        <v>109</v>
      </c>
      <c r="T845" s="6">
        <v>1</v>
      </c>
      <c r="U845" s="6"/>
      <c r="V845" s="6">
        <v>108</v>
      </c>
      <c r="W845" s="6"/>
      <c r="X845" s="5">
        <v>135</v>
      </c>
    </row>
    <row r="846" spans="1:24" ht="12.75">
      <c r="A846" s="87">
        <v>310020000</v>
      </c>
      <c r="B846" s="30" t="s">
        <v>753</v>
      </c>
      <c r="C846" s="97"/>
      <c r="D846" s="6"/>
      <c r="E846" s="6"/>
      <c r="F846" s="6"/>
      <c r="G846" s="6"/>
      <c r="H846" s="6"/>
      <c r="I846" s="6">
        <v>20</v>
      </c>
      <c r="J846" s="6">
        <v>2</v>
      </c>
      <c r="K846" s="6"/>
      <c r="L846" s="6">
        <v>18</v>
      </c>
      <c r="M846" s="6"/>
      <c r="N846" s="6">
        <v>8</v>
      </c>
      <c r="O846" s="6">
        <v>2</v>
      </c>
      <c r="P846" s="6"/>
      <c r="Q846" s="6">
        <v>6</v>
      </c>
      <c r="R846" s="6"/>
      <c r="S846" s="6">
        <v>12</v>
      </c>
      <c r="T846" s="6"/>
      <c r="U846" s="6"/>
      <c r="V846" s="6">
        <v>12</v>
      </c>
      <c r="W846" s="6"/>
      <c r="X846" s="5">
        <v>153</v>
      </c>
    </row>
    <row r="847" spans="1:24" ht="12.75">
      <c r="A847" s="87">
        <v>310030000</v>
      </c>
      <c r="B847" s="30" t="s">
        <v>754</v>
      </c>
      <c r="C847" s="97"/>
      <c r="D847" s="6">
        <v>1</v>
      </c>
      <c r="E847" s="6"/>
      <c r="F847" s="6"/>
      <c r="G847" s="6">
        <v>1</v>
      </c>
      <c r="H847" s="6"/>
      <c r="I847" s="6">
        <v>2</v>
      </c>
      <c r="J847" s="6">
        <v>1</v>
      </c>
      <c r="K847" s="6"/>
      <c r="L847" s="6">
        <v>1</v>
      </c>
      <c r="M847" s="6"/>
      <c r="N847" s="6">
        <v>2</v>
      </c>
      <c r="O847" s="6">
        <v>1</v>
      </c>
      <c r="P847" s="6"/>
      <c r="Q847" s="6">
        <v>1</v>
      </c>
      <c r="R847" s="6"/>
      <c r="S847" s="6">
        <v>1</v>
      </c>
      <c r="T847" s="6"/>
      <c r="U847" s="6"/>
      <c r="V847" s="6">
        <v>1</v>
      </c>
      <c r="W847" s="6"/>
      <c r="X847" s="5">
        <v>296</v>
      </c>
    </row>
    <row r="848" spans="1:24" ht="12.75">
      <c r="A848" s="87">
        <v>310040000</v>
      </c>
      <c r="B848" s="30" t="s">
        <v>755</v>
      </c>
      <c r="C848" s="97"/>
      <c r="D848" s="6">
        <v>1</v>
      </c>
      <c r="E848" s="6"/>
      <c r="F848" s="6"/>
      <c r="G848" s="6">
        <v>1</v>
      </c>
      <c r="H848" s="6"/>
      <c r="I848" s="6">
        <v>21</v>
      </c>
      <c r="J848" s="6">
        <v>4</v>
      </c>
      <c r="K848" s="6"/>
      <c r="L848" s="6">
        <v>17</v>
      </c>
      <c r="M848" s="6"/>
      <c r="N848" s="6">
        <v>6</v>
      </c>
      <c r="O848" s="6">
        <v>4</v>
      </c>
      <c r="P848" s="6"/>
      <c r="Q848" s="6">
        <v>2</v>
      </c>
      <c r="R848" s="6"/>
      <c r="S848" s="6">
        <v>16</v>
      </c>
      <c r="T848" s="6"/>
      <c r="U848" s="6"/>
      <c r="V848" s="6">
        <v>16</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c r="E852" s="6"/>
      <c r="F852" s="6"/>
      <c r="G852" s="6"/>
      <c r="H852" s="6"/>
      <c r="I852" s="6">
        <v>1</v>
      </c>
      <c r="J852" s="6">
        <v>1</v>
      </c>
      <c r="K852" s="6"/>
      <c r="L852" s="6"/>
      <c r="M852" s="6"/>
      <c r="N852" s="6">
        <v>1</v>
      </c>
      <c r="O852" s="6">
        <v>1</v>
      </c>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c r="E858" s="6"/>
      <c r="F858" s="6"/>
      <c r="G858" s="6"/>
      <c r="H858" s="6"/>
      <c r="I858" s="6">
        <v>2</v>
      </c>
      <c r="J858" s="6">
        <v>2</v>
      </c>
      <c r="K858" s="6"/>
      <c r="L858" s="6"/>
      <c r="M858" s="6"/>
      <c r="N858" s="6">
        <v>2</v>
      </c>
      <c r="O858" s="6">
        <v>2</v>
      </c>
      <c r="P858" s="6"/>
      <c r="Q858" s="6"/>
      <c r="R858" s="6"/>
      <c r="S858" s="6"/>
      <c r="T858" s="6"/>
      <c r="U858" s="6"/>
      <c r="V858" s="6"/>
      <c r="W858" s="6"/>
      <c r="X858" s="5">
        <v>315</v>
      </c>
    </row>
    <row r="859" spans="1:24" ht="12.75">
      <c r="A859" s="87">
        <v>313000000</v>
      </c>
      <c r="B859" s="30" t="s">
        <v>766</v>
      </c>
      <c r="C859" s="97"/>
      <c r="D859" s="6"/>
      <c r="E859" s="6"/>
      <c r="F859" s="6"/>
      <c r="G859" s="6"/>
      <c r="H859" s="6"/>
      <c r="I859" s="6">
        <v>4</v>
      </c>
      <c r="J859" s="6">
        <v>1</v>
      </c>
      <c r="K859" s="6"/>
      <c r="L859" s="6">
        <v>3</v>
      </c>
      <c r="M859" s="6"/>
      <c r="N859" s="6">
        <v>1</v>
      </c>
      <c r="O859" s="6">
        <v>1</v>
      </c>
      <c r="P859" s="6"/>
      <c r="Q859" s="6"/>
      <c r="R859" s="6"/>
      <c r="S859" s="6">
        <v>3</v>
      </c>
      <c r="T859" s="6"/>
      <c r="U859" s="6"/>
      <c r="V859" s="6">
        <v>3</v>
      </c>
      <c r="W859" s="6"/>
      <c r="X859" s="5">
        <v>245</v>
      </c>
    </row>
    <row r="860" spans="1:24" ht="12.75">
      <c r="A860" s="87">
        <v>314000000</v>
      </c>
      <c r="B860" s="30" t="s">
        <v>767</v>
      </c>
      <c r="C860" s="97"/>
      <c r="D860" s="6"/>
      <c r="E860" s="6"/>
      <c r="F860" s="6"/>
      <c r="G860" s="6"/>
      <c r="H860" s="6"/>
      <c r="I860" s="6">
        <v>6</v>
      </c>
      <c r="J860" s="6"/>
      <c r="K860" s="6"/>
      <c r="L860" s="6">
        <v>6</v>
      </c>
      <c r="M860" s="6"/>
      <c r="N860" s="6">
        <v>1</v>
      </c>
      <c r="O860" s="6"/>
      <c r="P860" s="6"/>
      <c r="Q860" s="6">
        <v>1</v>
      </c>
      <c r="R860" s="6"/>
      <c r="S860" s="6">
        <v>5</v>
      </c>
      <c r="T860" s="6"/>
      <c r="U860" s="6"/>
      <c r="V860" s="6">
        <v>5</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2</v>
      </c>
      <c r="E862" s="32">
        <f>SUM(E863:E895)</f>
        <v>0</v>
      </c>
      <c r="F862" s="32">
        <f>SUM(F863:F895)</f>
        <v>0</v>
      </c>
      <c r="G862" s="32">
        <f>SUM(G863:G895)</f>
        <v>2</v>
      </c>
      <c r="H862" s="32">
        <f>SUM(H863:H895)</f>
        <v>0</v>
      </c>
      <c r="I862" s="32">
        <f>SUM(J862:M862)</f>
        <v>56</v>
      </c>
      <c r="J862" s="32">
        <f>SUM(J863:J895)</f>
        <v>10</v>
      </c>
      <c r="K862" s="32">
        <f>SUM(K863:K895)</f>
        <v>0</v>
      </c>
      <c r="L862" s="32">
        <f>SUM(L863:L895)</f>
        <v>46</v>
      </c>
      <c r="M862" s="32">
        <f>SUM(M863:M895)</f>
        <v>0</v>
      </c>
      <c r="N862" s="32">
        <f>SUM(O862:R862)</f>
        <v>30</v>
      </c>
      <c r="O862" s="32">
        <f>SUM(O863:O895)</f>
        <v>10</v>
      </c>
      <c r="P862" s="32">
        <f>SUM(P863:P895)</f>
        <v>0</v>
      </c>
      <c r="Q862" s="32">
        <f>SUM(Q863:Q895)</f>
        <v>20</v>
      </c>
      <c r="R862" s="32">
        <f>SUM(R863:R895)</f>
        <v>0</v>
      </c>
      <c r="S862" s="32">
        <f>SUM(T862:W862)</f>
        <v>28</v>
      </c>
      <c r="T862" s="32">
        <f>SUM(T863:T895)</f>
        <v>0</v>
      </c>
      <c r="U862" s="32">
        <f>SUM(U863:U895)</f>
        <v>0</v>
      </c>
      <c r="V862" s="32">
        <f>SUM(V863:V895)</f>
        <v>28</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c r="E866" s="40"/>
      <c r="F866" s="40"/>
      <c r="G866" s="40"/>
      <c r="H866" s="40"/>
      <c r="I866" s="40">
        <v>8</v>
      </c>
      <c r="J866" s="40"/>
      <c r="K866" s="40"/>
      <c r="L866" s="40">
        <v>8</v>
      </c>
      <c r="M866" s="40"/>
      <c r="N866" s="40">
        <v>1</v>
      </c>
      <c r="O866" s="40"/>
      <c r="P866" s="40"/>
      <c r="Q866" s="40">
        <v>1</v>
      </c>
      <c r="R866" s="40"/>
      <c r="S866" s="40">
        <v>7</v>
      </c>
      <c r="T866" s="40"/>
      <c r="U866" s="40"/>
      <c r="V866" s="40">
        <v>7</v>
      </c>
      <c r="W866" s="40"/>
      <c r="X866" s="39">
        <v>215</v>
      </c>
      <c r="Y866" s="103"/>
      <c r="Z866" s="103"/>
    </row>
    <row r="867" spans="1:26" s="41" customFormat="1" ht="12.75">
      <c r="A867" s="88">
        <v>331010300</v>
      </c>
      <c r="B867" s="42" t="s">
        <v>772</v>
      </c>
      <c r="C867" s="97"/>
      <c r="D867" s="40"/>
      <c r="E867" s="40"/>
      <c r="F867" s="40"/>
      <c r="G867" s="40"/>
      <c r="H867" s="40"/>
      <c r="I867" s="40">
        <v>1</v>
      </c>
      <c r="J867" s="40">
        <v>1</v>
      </c>
      <c r="K867" s="40"/>
      <c r="L867" s="40"/>
      <c r="M867" s="40"/>
      <c r="N867" s="40">
        <v>1</v>
      </c>
      <c r="O867" s="40">
        <v>1</v>
      </c>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c r="E869" s="40"/>
      <c r="F869" s="40"/>
      <c r="G869" s="40"/>
      <c r="H869" s="40"/>
      <c r="I869" s="40">
        <v>3</v>
      </c>
      <c r="J869" s="40"/>
      <c r="K869" s="40"/>
      <c r="L869" s="40">
        <v>3</v>
      </c>
      <c r="M869" s="40"/>
      <c r="N869" s="40">
        <v>1</v>
      </c>
      <c r="O869" s="40"/>
      <c r="P869" s="40"/>
      <c r="Q869" s="40">
        <v>1</v>
      </c>
      <c r="R869" s="40"/>
      <c r="S869" s="40">
        <v>2</v>
      </c>
      <c r="T869" s="40"/>
      <c r="U869" s="40"/>
      <c r="V869" s="40">
        <v>2</v>
      </c>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6</v>
      </c>
      <c r="J876" s="40">
        <v>4</v>
      </c>
      <c r="K876" s="40"/>
      <c r="L876" s="40">
        <v>2</v>
      </c>
      <c r="M876" s="40"/>
      <c r="N876" s="40">
        <v>6</v>
      </c>
      <c r="O876" s="40">
        <v>4</v>
      </c>
      <c r="P876" s="40"/>
      <c r="Q876" s="40">
        <v>2</v>
      </c>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1</v>
      </c>
      <c r="J877" s="40"/>
      <c r="K877" s="40"/>
      <c r="L877" s="40">
        <v>1</v>
      </c>
      <c r="M877" s="40"/>
      <c r="N877" s="40">
        <v>1</v>
      </c>
      <c r="O877" s="40"/>
      <c r="P877" s="40"/>
      <c r="Q877" s="40">
        <v>1</v>
      </c>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5</v>
      </c>
      <c r="J878" s="40"/>
      <c r="K878" s="40"/>
      <c r="L878" s="40">
        <v>5</v>
      </c>
      <c r="M878" s="40"/>
      <c r="N878" s="40">
        <v>3</v>
      </c>
      <c r="O878" s="40"/>
      <c r="P878" s="40"/>
      <c r="Q878" s="40">
        <v>3</v>
      </c>
      <c r="R878" s="40"/>
      <c r="S878" s="40">
        <v>2</v>
      </c>
      <c r="T878" s="40"/>
      <c r="U878" s="40"/>
      <c r="V878" s="40">
        <v>2</v>
      </c>
      <c r="W878" s="40"/>
      <c r="X878" s="39">
        <v>144</v>
      </c>
      <c r="Y878" s="103"/>
      <c r="Z878" s="103"/>
    </row>
    <row r="879" spans="1:26" s="41" customFormat="1" ht="12.75">
      <c r="A879" s="88">
        <v>331060300</v>
      </c>
      <c r="B879" s="42" t="s">
        <v>783</v>
      </c>
      <c r="C879" s="97"/>
      <c r="D879" s="40">
        <v>1</v>
      </c>
      <c r="E879" s="40"/>
      <c r="F879" s="40"/>
      <c r="G879" s="40">
        <v>1</v>
      </c>
      <c r="H879" s="40"/>
      <c r="I879" s="40">
        <v>27</v>
      </c>
      <c r="J879" s="40">
        <v>4</v>
      </c>
      <c r="K879" s="40"/>
      <c r="L879" s="40">
        <v>23</v>
      </c>
      <c r="M879" s="40"/>
      <c r="N879" s="40">
        <v>13</v>
      </c>
      <c r="O879" s="40">
        <v>4</v>
      </c>
      <c r="P879" s="40"/>
      <c r="Q879" s="40">
        <v>9</v>
      </c>
      <c r="R879" s="40"/>
      <c r="S879" s="40">
        <v>15</v>
      </c>
      <c r="T879" s="40"/>
      <c r="U879" s="40"/>
      <c r="V879" s="40">
        <v>15</v>
      </c>
      <c r="W879" s="40"/>
      <c r="X879" s="39">
        <v>189</v>
      </c>
      <c r="Y879" s="103"/>
      <c r="Z879" s="103"/>
    </row>
    <row r="880" spans="1:26" s="41" customFormat="1" ht="12.75">
      <c r="A880" s="88">
        <v>331060301</v>
      </c>
      <c r="B880" s="42" t="s">
        <v>781</v>
      </c>
      <c r="C880" s="97"/>
      <c r="D880" s="40"/>
      <c r="E880" s="40"/>
      <c r="F880" s="40"/>
      <c r="G880" s="40"/>
      <c r="H880" s="40"/>
      <c r="I880" s="40">
        <v>2</v>
      </c>
      <c r="J880" s="40"/>
      <c r="K880" s="40"/>
      <c r="L880" s="40">
        <v>2</v>
      </c>
      <c r="M880" s="40"/>
      <c r="N880" s="40">
        <v>1</v>
      </c>
      <c r="O880" s="40"/>
      <c r="P880" s="40"/>
      <c r="Q880" s="40">
        <v>1</v>
      </c>
      <c r="R880" s="40"/>
      <c r="S880" s="40">
        <v>1</v>
      </c>
      <c r="T880" s="40"/>
      <c r="U880" s="40"/>
      <c r="V880" s="40">
        <v>1</v>
      </c>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c r="A883" s="88">
        <v>331090000</v>
      </c>
      <c r="B883" s="42" t="s">
        <v>786</v>
      </c>
      <c r="C883" s="97"/>
      <c r="D883" s="40">
        <v>1</v>
      </c>
      <c r="E883" s="40"/>
      <c r="F883" s="40"/>
      <c r="G883" s="40">
        <v>1</v>
      </c>
      <c r="H883" s="40"/>
      <c r="I883" s="40"/>
      <c r="J883" s="40"/>
      <c r="K883" s="40"/>
      <c r="L883" s="40"/>
      <c r="M883" s="40"/>
      <c r="N883" s="40">
        <v>1</v>
      </c>
      <c r="O883" s="40"/>
      <c r="P883" s="40"/>
      <c r="Q883" s="40">
        <v>1</v>
      </c>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c r="A887" s="88">
        <v>331400000</v>
      </c>
      <c r="B887" s="42" t="s">
        <v>790</v>
      </c>
      <c r="C887" s="97"/>
      <c r="D887" s="40"/>
      <c r="E887" s="40"/>
      <c r="F887" s="40"/>
      <c r="G887" s="40"/>
      <c r="H887" s="40"/>
      <c r="I887" s="40">
        <v>1</v>
      </c>
      <c r="J887" s="40"/>
      <c r="K887" s="40"/>
      <c r="L887" s="40">
        <v>1</v>
      </c>
      <c r="M887" s="40"/>
      <c r="N887" s="40"/>
      <c r="O887" s="40"/>
      <c r="P887" s="40"/>
      <c r="Q887" s="40"/>
      <c r="R887" s="40"/>
      <c r="S887" s="40">
        <v>1</v>
      </c>
      <c r="T887" s="40"/>
      <c r="U887" s="40"/>
      <c r="V887" s="40">
        <v>1</v>
      </c>
      <c r="W887" s="40"/>
      <c r="X887" s="39">
        <v>194</v>
      </c>
      <c r="Y887" s="103"/>
      <c r="Z887" s="103"/>
    </row>
    <row r="888" spans="1:26" s="41" customFormat="1" ht="12.75">
      <c r="A888" s="88">
        <v>331410000</v>
      </c>
      <c r="B888" s="42" t="s">
        <v>791</v>
      </c>
      <c r="C888" s="97"/>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c r="A893" s="88">
        <v>331600000</v>
      </c>
      <c r="B893" s="42" t="s">
        <v>796</v>
      </c>
      <c r="C893" s="97"/>
      <c r="D893" s="40"/>
      <c r="E893" s="40"/>
      <c r="F893" s="40"/>
      <c r="G893" s="40"/>
      <c r="H893" s="40"/>
      <c r="I893" s="40">
        <v>1</v>
      </c>
      <c r="J893" s="40">
        <v>1</v>
      </c>
      <c r="K893" s="40"/>
      <c r="L893" s="40"/>
      <c r="M893" s="40"/>
      <c r="N893" s="40">
        <v>1</v>
      </c>
      <c r="O893" s="40">
        <v>1</v>
      </c>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v>2</v>
      </c>
      <c r="E897" s="32"/>
      <c r="F897" s="32"/>
      <c r="G897" s="32">
        <v>2</v>
      </c>
      <c r="H897" s="32"/>
      <c r="I897" s="32">
        <v>20</v>
      </c>
      <c r="J897" s="32">
        <v>1</v>
      </c>
      <c r="K897" s="32"/>
      <c r="L897" s="32">
        <v>19</v>
      </c>
      <c r="M897" s="32"/>
      <c r="N897" s="32">
        <v>15</v>
      </c>
      <c r="O897" s="32">
        <v>1</v>
      </c>
      <c r="P897" s="32"/>
      <c r="Q897" s="32">
        <v>14</v>
      </c>
      <c r="R897" s="32"/>
      <c r="S897" s="32">
        <v>7</v>
      </c>
      <c r="T897" s="32"/>
      <c r="U897" s="32"/>
      <c r="V897" s="32">
        <v>7</v>
      </c>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c r="E899" s="32"/>
      <c r="F899" s="32"/>
      <c r="G899" s="32"/>
      <c r="H899" s="32"/>
      <c r="I899" s="32">
        <v>1</v>
      </c>
      <c r="J899" s="32"/>
      <c r="K899" s="32"/>
      <c r="L899" s="32">
        <v>1</v>
      </c>
      <c r="M899" s="32"/>
      <c r="N899" s="32"/>
      <c r="O899" s="32"/>
      <c r="P899" s="32"/>
      <c r="Q899" s="32"/>
      <c r="R899" s="32"/>
      <c r="S899" s="32">
        <v>1</v>
      </c>
      <c r="T899" s="32"/>
      <c r="U899" s="32"/>
      <c r="V899" s="32">
        <v>1</v>
      </c>
      <c r="W899" s="32"/>
      <c r="X899" s="34">
        <v>60</v>
      </c>
    </row>
    <row r="900" spans="1:24" ht="12.75">
      <c r="A900" s="90">
        <v>600040000</v>
      </c>
      <c r="B900" s="35" t="s">
        <v>2337</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2338</v>
      </c>
      <c r="C901" s="96"/>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0">
        <v>600060000</v>
      </c>
      <c r="B902" s="35" t="s">
        <v>2329</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v>28</v>
      </c>
      <c r="J904" s="32">
        <v>3</v>
      </c>
      <c r="K904" s="32"/>
      <c r="L904" s="32">
        <v>25</v>
      </c>
      <c r="M904" s="32"/>
      <c r="N904" s="32">
        <v>13</v>
      </c>
      <c r="O904" s="32">
        <v>3</v>
      </c>
      <c r="P904" s="32"/>
      <c r="Q904" s="32">
        <v>10</v>
      </c>
      <c r="R904" s="32"/>
      <c r="S904" s="32">
        <v>15</v>
      </c>
      <c r="T904" s="32"/>
      <c r="U904" s="32"/>
      <c r="V904" s="32">
        <v>15</v>
      </c>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v>79</v>
      </c>
      <c r="J906" s="32"/>
      <c r="K906" s="32"/>
      <c r="L906" s="32">
        <v>79</v>
      </c>
      <c r="M906" s="32"/>
      <c r="N906" s="32">
        <v>2</v>
      </c>
      <c r="O906" s="32"/>
      <c r="P906" s="32"/>
      <c r="Q906" s="32">
        <v>2</v>
      </c>
      <c r="R906" s="32"/>
      <c r="S906" s="32">
        <v>77</v>
      </c>
      <c r="T906" s="32"/>
      <c r="U906" s="32"/>
      <c r="V906" s="32">
        <v>77</v>
      </c>
      <c r="W906" s="32"/>
      <c r="X906" s="34">
        <v>87</v>
      </c>
    </row>
    <row r="907" spans="1:24" ht="12.75" customHeight="1">
      <c r="A907" s="90">
        <v>600110000</v>
      </c>
      <c r="B907" s="35" t="s">
        <v>2333</v>
      </c>
      <c r="C907" s="96"/>
      <c r="D907" s="32">
        <v>3</v>
      </c>
      <c r="E907" s="32"/>
      <c r="F907" s="32"/>
      <c r="G907" s="32">
        <v>3</v>
      </c>
      <c r="H907" s="32"/>
      <c r="I907" s="32">
        <v>31</v>
      </c>
      <c r="J907" s="32"/>
      <c r="K907" s="32"/>
      <c r="L907" s="32">
        <v>31</v>
      </c>
      <c r="M907" s="32"/>
      <c r="N907" s="32">
        <v>9</v>
      </c>
      <c r="O907" s="32"/>
      <c r="P907" s="32"/>
      <c r="Q907" s="32">
        <v>9</v>
      </c>
      <c r="R907" s="32"/>
      <c r="S907" s="32">
        <v>25</v>
      </c>
      <c r="T907" s="32"/>
      <c r="U907" s="32"/>
      <c r="V907" s="32">
        <v>25</v>
      </c>
      <c r="W907" s="32"/>
      <c r="X907" s="34">
        <v>156</v>
      </c>
    </row>
    <row r="908" spans="1:24" ht="12.75">
      <c r="A908" s="90">
        <v>600120000</v>
      </c>
      <c r="B908" s="35" t="s">
        <v>2332</v>
      </c>
      <c r="C908" s="96"/>
      <c r="D908" s="32"/>
      <c r="E908" s="32"/>
      <c r="F908" s="32"/>
      <c r="G908" s="32"/>
      <c r="H908" s="32"/>
      <c r="I908" s="32">
        <v>2</v>
      </c>
      <c r="J908" s="32"/>
      <c r="K908" s="32"/>
      <c r="L908" s="32">
        <v>2</v>
      </c>
      <c r="M908" s="32"/>
      <c r="N908" s="32">
        <v>2</v>
      </c>
      <c r="O908" s="32"/>
      <c r="P908" s="32"/>
      <c r="Q908" s="32">
        <v>2</v>
      </c>
      <c r="R908" s="32"/>
      <c r="S908" s="32"/>
      <c r="T908" s="32"/>
      <c r="U908" s="32"/>
      <c r="V908" s="32"/>
      <c r="W908" s="32"/>
      <c r="X908" s="34">
        <v>91</v>
      </c>
    </row>
    <row r="909" spans="1:24" ht="12.75">
      <c r="A909" s="90">
        <v>600130000</v>
      </c>
      <c r="B909" s="35" t="s">
        <v>2343</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2328</v>
      </c>
      <c r="C910" s="96"/>
      <c r="D910" s="32"/>
      <c r="E910" s="32"/>
      <c r="F910" s="32"/>
      <c r="G910" s="32"/>
      <c r="H910" s="32"/>
      <c r="I910" s="32">
        <v>4</v>
      </c>
      <c r="J910" s="32"/>
      <c r="K910" s="32"/>
      <c r="L910" s="32">
        <v>4</v>
      </c>
      <c r="M910" s="32"/>
      <c r="N910" s="32"/>
      <c r="O910" s="32"/>
      <c r="P910" s="32"/>
      <c r="Q910" s="32"/>
      <c r="R910" s="32"/>
      <c r="S910" s="32">
        <v>4</v>
      </c>
      <c r="T910" s="32"/>
      <c r="U910" s="32"/>
      <c r="V910" s="32">
        <v>4</v>
      </c>
      <c r="W910" s="32"/>
      <c r="X910" s="34">
        <v>87</v>
      </c>
    </row>
    <row r="911" spans="1:24" ht="12.75">
      <c r="A911" s="172" t="s">
        <v>4</v>
      </c>
      <c r="B911" s="173"/>
      <c r="C911" s="98"/>
      <c r="D911" s="7">
        <f>SUM(E911:H911)</f>
        <v>41</v>
      </c>
      <c r="E911" s="7">
        <f>SUM(E756,E766,E862,E896:E910)</f>
        <v>4</v>
      </c>
      <c r="F911" s="7">
        <f>SUM(F756,F766,F862,F896:F910)</f>
        <v>0</v>
      </c>
      <c r="G911" s="7">
        <f>SUM(G756,G766,G862,G896:G910)</f>
        <v>37</v>
      </c>
      <c r="H911" s="7">
        <f>SUM(H756,H766,H862,H896:H910)</f>
        <v>0</v>
      </c>
      <c r="I911" s="7">
        <f>SUM(J911:M911)</f>
        <v>984</v>
      </c>
      <c r="J911" s="7">
        <f>SUM(J756,J766,J862,J896:J910)</f>
        <v>84</v>
      </c>
      <c r="K911" s="7">
        <f>SUM(K756,K766,K862,K896:K910)</f>
        <v>0</v>
      </c>
      <c r="L911" s="7">
        <f>SUM(L756,L766,L862,L896:L910)</f>
        <v>900</v>
      </c>
      <c r="M911" s="7">
        <f>SUM(M756,M766,M862,M896:M910)</f>
        <v>0</v>
      </c>
      <c r="N911" s="7">
        <f>SUM(O911:R911)</f>
        <v>327</v>
      </c>
      <c r="O911" s="7">
        <f>SUM(O756,O766,O862,O896:O910)</f>
        <v>85</v>
      </c>
      <c r="P911" s="7">
        <f>SUM(P756,P766,P862,P896:P910)</f>
        <v>0</v>
      </c>
      <c r="Q911" s="7">
        <f>SUM(Q756,Q766,Q862,Q896:Q910)</f>
        <v>242</v>
      </c>
      <c r="R911" s="7">
        <f>SUM(R756,R766,R862,R896:R910)</f>
        <v>0</v>
      </c>
      <c r="S911" s="7">
        <f>SUM(T911:W911)</f>
        <v>698</v>
      </c>
      <c r="T911" s="7">
        <f>SUM(T756,T766,T862,T896:T910)</f>
        <v>3</v>
      </c>
      <c r="U911" s="7">
        <f>SUM(U756,U766,U862,U896:U910)</f>
        <v>0</v>
      </c>
      <c r="V911" s="7">
        <f>SUM(V756,V766,V862,V896:V910)</f>
        <v>695</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7</v>
      </c>
      <c r="E913" s="32">
        <f>SUM(E914:E1467)</f>
        <v>0</v>
      </c>
      <c r="F913" s="32">
        <f>SUM(F914:F1467)</f>
        <v>0</v>
      </c>
      <c r="G913" s="32">
        <f>SUM(G914:G1467)</f>
        <v>7</v>
      </c>
      <c r="H913" s="32">
        <f>SUM(H914:H1467)</f>
        <v>0</v>
      </c>
      <c r="I913" s="32">
        <f>SUM(J913:M913)</f>
        <v>225</v>
      </c>
      <c r="J913" s="32">
        <f>SUM(J914:J1467)</f>
        <v>17</v>
      </c>
      <c r="K913" s="32">
        <f>SUM(K914:K1467)</f>
        <v>0</v>
      </c>
      <c r="L913" s="32">
        <f>SUM(L914:L1467)</f>
        <v>208</v>
      </c>
      <c r="M913" s="32">
        <f>SUM(M914:M1467)</f>
        <v>0</v>
      </c>
      <c r="N913" s="32">
        <f>SUM(O913:R913)</f>
        <v>192</v>
      </c>
      <c r="O913" s="32">
        <f>SUM(O914:O1467)</f>
        <v>17</v>
      </c>
      <c r="P913" s="32">
        <f>SUM(P914:P1467)</f>
        <v>0</v>
      </c>
      <c r="Q913" s="32">
        <f>SUM(Q914:Q1467)</f>
        <v>175</v>
      </c>
      <c r="R913" s="32">
        <f>SUM(R914:R1467)</f>
        <v>0</v>
      </c>
      <c r="S913" s="32">
        <f>SUM(T913:W913)</f>
        <v>40</v>
      </c>
      <c r="T913" s="32">
        <f>SUM(T914:T1467)</f>
        <v>0</v>
      </c>
      <c r="U913" s="32">
        <f>SUM(U914:U1467)</f>
        <v>0</v>
      </c>
      <c r="V913" s="32">
        <f>SUM(V914:V1467)</f>
        <v>40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1</v>
      </c>
      <c r="J922" s="6"/>
      <c r="K922" s="6"/>
      <c r="L922" s="6">
        <v>1</v>
      </c>
      <c r="M922" s="6"/>
      <c r="N922" s="6">
        <v>1</v>
      </c>
      <c r="O922" s="6"/>
      <c r="P922" s="6"/>
      <c r="Q922" s="6">
        <v>1</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v>1</v>
      </c>
      <c r="E991" s="40"/>
      <c r="F991" s="40"/>
      <c r="G991" s="40">
        <v>1</v>
      </c>
      <c r="H991" s="40"/>
      <c r="I991" s="40">
        <v>2</v>
      </c>
      <c r="J991" s="40"/>
      <c r="K991" s="40"/>
      <c r="L991" s="40">
        <v>2</v>
      </c>
      <c r="M991" s="40"/>
      <c r="N991" s="40">
        <v>3</v>
      </c>
      <c r="O991" s="40"/>
      <c r="P991" s="40"/>
      <c r="Q991" s="40">
        <v>3</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v>1</v>
      </c>
      <c r="E996" s="40"/>
      <c r="F996" s="40"/>
      <c r="G996" s="40">
        <v>1</v>
      </c>
      <c r="H996" s="40"/>
      <c r="I996" s="40">
        <v>1</v>
      </c>
      <c r="J996" s="40"/>
      <c r="K996" s="40"/>
      <c r="L996" s="40">
        <v>1</v>
      </c>
      <c r="M996" s="40"/>
      <c r="N996" s="40">
        <v>2</v>
      </c>
      <c r="O996" s="40"/>
      <c r="P996" s="40"/>
      <c r="Q996" s="40">
        <v>2</v>
      </c>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1</v>
      </c>
      <c r="J1057" s="6"/>
      <c r="K1057" s="6"/>
      <c r="L1057" s="6">
        <v>1</v>
      </c>
      <c r="M1057" s="6"/>
      <c r="N1057" s="6">
        <v>1</v>
      </c>
      <c r="O1057" s="6"/>
      <c r="P1057" s="6"/>
      <c r="Q1057" s="6">
        <v>1</v>
      </c>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7">
        <v>501060021</v>
      </c>
      <c r="B1062" s="30" t="s">
        <v>938</v>
      </c>
      <c r="C1062" s="97"/>
      <c r="D1062" s="6"/>
      <c r="E1062" s="6"/>
      <c r="F1062" s="6"/>
      <c r="G1062" s="6"/>
      <c r="H1062" s="6"/>
      <c r="I1062" s="6">
        <v>1</v>
      </c>
      <c r="J1062" s="6"/>
      <c r="K1062" s="6"/>
      <c r="L1062" s="6">
        <v>1</v>
      </c>
      <c r="M1062" s="6"/>
      <c r="N1062" s="6">
        <v>1</v>
      </c>
      <c r="O1062" s="6"/>
      <c r="P1062" s="6"/>
      <c r="Q1062" s="6">
        <v>1</v>
      </c>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1</v>
      </c>
      <c r="E1065" s="6"/>
      <c r="F1065" s="6"/>
      <c r="G1065" s="6">
        <v>1</v>
      </c>
      <c r="H1065" s="6"/>
      <c r="I1065" s="6">
        <v>8</v>
      </c>
      <c r="J1065" s="6"/>
      <c r="K1065" s="6"/>
      <c r="L1065" s="6">
        <v>8</v>
      </c>
      <c r="M1065" s="6"/>
      <c r="N1065" s="6">
        <v>4</v>
      </c>
      <c r="O1065" s="6"/>
      <c r="P1065" s="6"/>
      <c r="Q1065" s="6">
        <v>4</v>
      </c>
      <c r="R1065" s="6"/>
      <c r="S1065" s="6">
        <v>5</v>
      </c>
      <c r="T1065" s="6"/>
      <c r="U1065" s="6"/>
      <c r="V1065" s="6">
        <v>5</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c r="E1068" s="6"/>
      <c r="F1068" s="6"/>
      <c r="G1068" s="6"/>
      <c r="H1068" s="6"/>
      <c r="I1068" s="6">
        <v>4</v>
      </c>
      <c r="J1068" s="6">
        <v>1</v>
      </c>
      <c r="K1068" s="6"/>
      <c r="L1068" s="6">
        <v>3</v>
      </c>
      <c r="M1068" s="6"/>
      <c r="N1068" s="6">
        <v>3</v>
      </c>
      <c r="O1068" s="6">
        <v>1</v>
      </c>
      <c r="P1068" s="6"/>
      <c r="Q1068" s="6">
        <v>2</v>
      </c>
      <c r="R1068" s="6"/>
      <c r="S1068" s="6">
        <v>1</v>
      </c>
      <c r="T1068" s="6"/>
      <c r="U1068" s="6"/>
      <c r="V1068" s="6">
        <v>1</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3</v>
      </c>
      <c r="E1075" s="6"/>
      <c r="F1075" s="6"/>
      <c r="G1075" s="6">
        <v>3</v>
      </c>
      <c r="H1075" s="6"/>
      <c r="I1075" s="6">
        <v>34</v>
      </c>
      <c r="J1075" s="6"/>
      <c r="K1075" s="6"/>
      <c r="L1075" s="6">
        <v>34</v>
      </c>
      <c r="M1075" s="6"/>
      <c r="N1075" s="6">
        <v>28</v>
      </c>
      <c r="O1075" s="6"/>
      <c r="P1075" s="6"/>
      <c r="Q1075" s="6">
        <v>28</v>
      </c>
      <c r="R1075" s="6"/>
      <c r="S1075" s="6">
        <v>9</v>
      </c>
      <c r="T1075" s="6"/>
      <c r="U1075" s="6"/>
      <c r="V1075" s="6">
        <v>9</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16</v>
      </c>
      <c r="J1118" s="40">
        <v>3</v>
      </c>
      <c r="K1118" s="40"/>
      <c r="L1118" s="40">
        <v>13</v>
      </c>
      <c r="M1118" s="40"/>
      <c r="N1118" s="40">
        <v>13</v>
      </c>
      <c r="O1118" s="40">
        <v>3</v>
      </c>
      <c r="P1118" s="40"/>
      <c r="Q1118" s="40">
        <v>10</v>
      </c>
      <c r="R1118" s="40"/>
      <c r="S1118" s="40">
        <v>3</v>
      </c>
      <c r="T1118" s="40"/>
      <c r="U1118" s="40"/>
      <c r="V1118" s="40">
        <v>3</v>
      </c>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2</v>
      </c>
      <c r="J1130" s="40"/>
      <c r="K1130" s="40"/>
      <c r="L1130" s="40">
        <v>2</v>
      </c>
      <c r="M1130" s="40"/>
      <c r="N1130" s="40"/>
      <c r="O1130" s="40"/>
      <c r="P1130" s="40"/>
      <c r="Q1130" s="40"/>
      <c r="R1130" s="40"/>
      <c r="S1130" s="40">
        <v>2</v>
      </c>
      <c r="T1130" s="40"/>
      <c r="U1130" s="40"/>
      <c r="V1130" s="40">
        <v>2</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2</v>
      </c>
      <c r="J1145" s="40"/>
      <c r="K1145" s="40"/>
      <c r="L1145" s="40">
        <v>2</v>
      </c>
      <c r="M1145" s="40"/>
      <c r="N1145" s="40">
        <v>2</v>
      </c>
      <c r="O1145" s="40"/>
      <c r="P1145" s="40"/>
      <c r="Q1145" s="40">
        <v>2</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65</v>
      </c>
      <c r="J1236" s="40"/>
      <c r="K1236" s="40"/>
      <c r="L1236" s="40">
        <v>65</v>
      </c>
      <c r="M1236" s="40"/>
      <c r="N1236" s="40">
        <v>59</v>
      </c>
      <c r="O1236" s="40"/>
      <c r="P1236" s="40"/>
      <c r="Q1236" s="40">
        <v>59</v>
      </c>
      <c r="R1236" s="40"/>
      <c r="S1236" s="40">
        <v>6</v>
      </c>
      <c r="T1236" s="40"/>
      <c r="U1236" s="40"/>
      <c r="V1236" s="40">
        <v>6</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c r="E1238" s="40"/>
      <c r="F1238" s="40"/>
      <c r="G1238" s="40"/>
      <c r="H1238" s="40"/>
      <c r="I1238" s="40">
        <v>12</v>
      </c>
      <c r="J1238" s="40"/>
      <c r="K1238" s="40"/>
      <c r="L1238" s="40">
        <v>12</v>
      </c>
      <c r="M1238" s="40"/>
      <c r="N1238" s="40">
        <v>12</v>
      </c>
      <c r="O1238" s="40"/>
      <c r="P1238" s="40"/>
      <c r="Q1238" s="40">
        <v>12</v>
      </c>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c r="E1240" s="40"/>
      <c r="F1240" s="40"/>
      <c r="G1240" s="40"/>
      <c r="H1240" s="40"/>
      <c r="I1240" s="40">
        <v>43</v>
      </c>
      <c r="J1240" s="40">
        <v>3</v>
      </c>
      <c r="K1240" s="40"/>
      <c r="L1240" s="40">
        <v>40</v>
      </c>
      <c r="M1240" s="40"/>
      <c r="N1240" s="40">
        <v>36</v>
      </c>
      <c r="O1240" s="40">
        <v>3</v>
      </c>
      <c r="P1240" s="40"/>
      <c r="Q1240" s="40">
        <v>33</v>
      </c>
      <c r="R1240" s="40"/>
      <c r="S1240" s="40">
        <v>7</v>
      </c>
      <c r="T1240" s="40"/>
      <c r="U1240" s="40"/>
      <c r="V1240" s="40">
        <v>7</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1</v>
      </c>
      <c r="J1249" s="40">
        <v>1</v>
      </c>
      <c r="K1249" s="40"/>
      <c r="L1249" s="40"/>
      <c r="M1249" s="40"/>
      <c r="N1249" s="40">
        <v>1</v>
      </c>
      <c r="O1249" s="40">
        <v>1</v>
      </c>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v>1</v>
      </c>
      <c r="E1259" s="40"/>
      <c r="F1259" s="40"/>
      <c r="G1259" s="40">
        <v>1</v>
      </c>
      <c r="H1259" s="40"/>
      <c r="I1259" s="40">
        <v>16</v>
      </c>
      <c r="J1259" s="40">
        <v>4</v>
      </c>
      <c r="K1259" s="40"/>
      <c r="L1259" s="40">
        <v>12</v>
      </c>
      <c r="M1259" s="40"/>
      <c r="N1259" s="40">
        <v>13</v>
      </c>
      <c r="O1259" s="40">
        <v>4</v>
      </c>
      <c r="P1259" s="40"/>
      <c r="Q1259" s="40">
        <v>9</v>
      </c>
      <c r="R1259" s="40"/>
      <c r="S1259" s="40">
        <v>4</v>
      </c>
      <c r="T1259" s="40"/>
      <c r="U1259" s="40"/>
      <c r="V1259" s="40">
        <v>4</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c r="E1285" s="40"/>
      <c r="F1285" s="40"/>
      <c r="G1285" s="40"/>
      <c r="H1285" s="40"/>
      <c r="I1285" s="40">
        <v>11</v>
      </c>
      <c r="J1285" s="40">
        <v>5</v>
      </c>
      <c r="K1285" s="40"/>
      <c r="L1285" s="40">
        <v>6</v>
      </c>
      <c r="M1285" s="40"/>
      <c r="N1285" s="40">
        <v>8</v>
      </c>
      <c r="O1285" s="40">
        <v>5</v>
      </c>
      <c r="P1285" s="40"/>
      <c r="Q1285" s="40">
        <v>3</v>
      </c>
      <c r="R1285" s="40"/>
      <c r="S1285" s="40">
        <v>3</v>
      </c>
      <c r="T1285" s="40"/>
      <c r="U1285" s="40"/>
      <c r="V1285" s="40">
        <v>3</v>
      </c>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c r="A1377" s="88">
        <v>501130115</v>
      </c>
      <c r="B1377" s="42" t="s">
        <v>1224</v>
      </c>
      <c r="C1377" s="97"/>
      <c r="D1377" s="40"/>
      <c r="E1377" s="40"/>
      <c r="F1377" s="40"/>
      <c r="G1377" s="40"/>
      <c r="H1377" s="40"/>
      <c r="I1377" s="40">
        <v>4</v>
      </c>
      <c r="J1377" s="40"/>
      <c r="K1377" s="40"/>
      <c r="L1377" s="40">
        <v>4</v>
      </c>
      <c r="M1377" s="40"/>
      <c r="N1377" s="40">
        <v>4</v>
      </c>
      <c r="O1377" s="40"/>
      <c r="P1377" s="40"/>
      <c r="Q1377" s="40">
        <v>4</v>
      </c>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3</v>
      </c>
      <c r="J1468" s="32"/>
      <c r="K1468" s="32"/>
      <c r="L1468" s="32">
        <v>3</v>
      </c>
      <c r="M1468" s="32"/>
      <c r="N1468" s="32">
        <v>1</v>
      </c>
      <c r="O1468" s="32"/>
      <c r="P1468" s="32"/>
      <c r="Q1468" s="32">
        <v>1</v>
      </c>
      <c r="R1468" s="32"/>
      <c r="S1468" s="32">
        <v>2</v>
      </c>
      <c r="T1468" s="32"/>
      <c r="U1468" s="32"/>
      <c r="V1468" s="32">
        <v>2</v>
      </c>
      <c r="W1468" s="32"/>
      <c r="X1468" s="34">
        <v>130</v>
      </c>
    </row>
    <row r="1469" spans="1:24" ht="12.75">
      <c r="A1469" s="90">
        <v>600020000</v>
      </c>
      <c r="B1469" s="35" t="s">
        <v>2335</v>
      </c>
      <c r="C1469" s="96"/>
      <c r="D1469" s="32"/>
      <c r="E1469" s="32"/>
      <c r="F1469" s="32"/>
      <c r="G1469" s="32"/>
      <c r="H1469" s="32"/>
      <c r="I1469" s="32">
        <v>2</v>
      </c>
      <c r="J1469" s="32"/>
      <c r="K1469" s="32"/>
      <c r="L1469" s="32">
        <v>2</v>
      </c>
      <c r="M1469" s="32"/>
      <c r="N1469" s="32">
        <v>1</v>
      </c>
      <c r="O1469" s="32"/>
      <c r="P1469" s="32"/>
      <c r="Q1469" s="32">
        <v>1</v>
      </c>
      <c r="R1469" s="32"/>
      <c r="S1469" s="32">
        <v>1</v>
      </c>
      <c r="T1469" s="32"/>
      <c r="U1469" s="32"/>
      <c r="V1469" s="32">
        <v>1</v>
      </c>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7</v>
      </c>
      <c r="E1471" s="7">
        <f>SUM(E913,E1468:E1470)</f>
        <v>0</v>
      </c>
      <c r="F1471" s="7">
        <f>SUM(F913,F1468:F1470)</f>
        <v>0</v>
      </c>
      <c r="G1471" s="7">
        <f>SUM(G913,G1468:G1470)</f>
        <v>7</v>
      </c>
      <c r="H1471" s="7">
        <f>SUM(H913,H1468:H1470)</f>
        <v>0</v>
      </c>
      <c r="I1471" s="7">
        <f>SUM(J1471:M1471)</f>
        <v>230</v>
      </c>
      <c r="J1471" s="7">
        <f>SUM(J913,J1468:J1470)</f>
        <v>17</v>
      </c>
      <c r="K1471" s="7">
        <f>SUM(K913,K1468:K1470)</f>
        <v>0</v>
      </c>
      <c r="L1471" s="7">
        <f>SUM(L913,L1468:L1470)</f>
        <v>213</v>
      </c>
      <c r="M1471" s="7">
        <f>SUM(M913,M1468:M1470)</f>
        <v>0</v>
      </c>
      <c r="N1471" s="7">
        <f>SUM(O1471:R1471)</f>
        <v>194</v>
      </c>
      <c r="O1471" s="7">
        <f>SUM(O913,O1468:O1470)</f>
        <v>17</v>
      </c>
      <c r="P1471" s="7">
        <f>SUM(P913,P1468:P1470)</f>
        <v>0</v>
      </c>
      <c r="Q1471" s="7">
        <f>SUM(Q913,Q1468:Q1470)</f>
        <v>177</v>
      </c>
      <c r="R1471" s="7">
        <f>SUM(R913,R1468:R1470)</f>
        <v>0</v>
      </c>
      <c r="S1471" s="7">
        <f>SUM(T1471:W1471)</f>
        <v>43</v>
      </c>
      <c r="T1471" s="7">
        <f>SUM(T913,T1468:T1470)</f>
        <v>0</v>
      </c>
      <c r="U1471" s="7">
        <f>SUM(U913,U1468:U1470)</f>
        <v>0</v>
      </c>
      <c r="V1471" s="7">
        <f>SUM(V913,V1468:V1470)</f>
        <v>43</v>
      </c>
      <c r="W1471" s="7">
        <f>SUM(W913,W1468:W1470)</f>
        <v>0</v>
      </c>
      <c r="X1471" s="28" t="s">
        <v>1916</v>
      </c>
    </row>
    <row r="1472" spans="1:26" s="19" customFormat="1" ht="12.75">
      <c r="A1472" s="170" t="s">
        <v>1308</v>
      </c>
      <c r="B1472" s="171"/>
      <c r="C1472" s="3"/>
      <c r="D1472" s="4">
        <f>SUM(E1472:H1472)</f>
        <v>77</v>
      </c>
      <c r="E1472" s="4">
        <f>E551+E754+E911+E1471</f>
        <v>4</v>
      </c>
      <c r="F1472" s="4">
        <f>F551+F754+F911+F1471</f>
        <v>0</v>
      </c>
      <c r="G1472" s="4">
        <f>G551+G754+G911+G1471</f>
        <v>73</v>
      </c>
      <c r="H1472" s="4">
        <f>H551+H754+H911+H1471</f>
        <v>0</v>
      </c>
      <c r="I1472" s="4">
        <f>SUM(J1472:M1472)</f>
        <v>1510</v>
      </c>
      <c r="J1472" s="4">
        <f>J551+J754+J911+J1471</f>
        <v>111</v>
      </c>
      <c r="K1472" s="4">
        <f>K551+K754+K911+K1471</f>
        <v>0</v>
      </c>
      <c r="L1472" s="4">
        <f>L551+L754+L911+L1471</f>
        <v>1392</v>
      </c>
      <c r="M1472" s="4">
        <f>M551+M754+M911+M1471</f>
        <v>7</v>
      </c>
      <c r="N1472" s="4">
        <f>SUM(O1472:R1472)</f>
        <v>709</v>
      </c>
      <c r="O1472" s="4">
        <f>O551+O754+O911+O1471</f>
        <v>111</v>
      </c>
      <c r="P1472" s="4">
        <f>P551+P754+P911+P1471</f>
        <v>0</v>
      </c>
      <c r="Q1472" s="4">
        <f>Q551+Q754+Q911+Q1471</f>
        <v>598</v>
      </c>
      <c r="R1472" s="4">
        <f>R551+R754+R911+R1471</f>
        <v>0</v>
      </c>
      <c r="S1472" s="4">
        <f>SUM(T1472:W1472)</f>
        <v>878</v>
      </c>
      <c r="T1472" s="4">
        <f>T551+T754+T911+T1471</f>
        <v>4</v>
      </c>
      <c r="U1472" s="4">
        <f>U551+U754+U911+U1471</f>
        <v>0</v>
      </c>
      <c r="V1472" s="4">
        <f>V551+V754+V911+V1471</f>
        <v>867</v>
      </c>
      <c r="W1472" s="4">
        <f>W551+W754+W911+W1471</f>
        <v>7</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&amp;L7F399F72&amp;C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&amp;L7F399F72&amp;C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&amp;L7F399F72&amp;C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&amp;L7F399F72&amp;C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&amp;L7F399F72&amp;C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&amp;L7F399F72&amp;C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77</v>
      </c>
      <c r="D588" s="26">
        <f>SUM(D589:D608)</f>
        <v>1510</v>
      </c>
      <c r="E588" s="26">
        <f>SUM(E589:E608)</f>
        <v>709</v>
      </c>
      <c r="F588" s="26">
        <f>SUM(F589:F608)</f>
        <v>878</v>
      </c>
      <c r="G588" s="26">
        <f>SUM(G589:G608)</f>
        <v>421.561333333333</v>
      </c>
      <c r="H588" s="26">
        <f>SUM(H589:H608)</f>
        <v>4816.17366666665</v>
      </c>
      <c r="I588" s="26">
        <f>SUM(I589:I608)</f>
        <v>1722.49166666667</v>
      </c>
      <c r="J588" s="26">
        <f>SUM(J589:J608)</f>
        <v>3515.24333333331</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c r="A602" s="6" t="s">
        <v>1824</v>
      </c>
      <c r="B602" s="13">
        <v>1748</v>
      </c>
      <c r="C602" s="5">
        <v>77</v>
      </c>
      <c r="D602" s="5">
        <v>1510</v>
      </c>
      <c r="E602" s="5">
        <v>709</v>
      </c>
      <c r="F602" s="5">
        <v>878</v>
      </c>
      <c r="G602" s="5">
        <v>421.561333333333</v>
      </c>
      <c r="H602" s="5">
        <v>4816.17366666665</v>
      </c>
      <c r="I602" s="5">
        <v>1722.49166666667</v>
      </c>
      <c r="J602" s="5">
        <v>3515.24333333331</v>
      </c>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77</v>
      </c>
      <c r="D696" s="27">
        <f>D6+D31+D36+D66+D84+D131+D187+D213+D227+D256+D274+D303+D327+D360+D390+D401+D426+D460+D492+D511+D532+D550+D588+D609+D631+D655+D671</f>
        <v>1510</v>
      </c>
      <c r="E696" s="27">
        <f>E6+E31+E36+E66+E84+E131+E187+E213+E227+E256+E274+E303+E327+E360+E390+E401+E426+E460+E492+E511+E532+E550+E588+E609+E631+E655+E671</f>
        <v>709</v>
      </c>
      <c r="F696" s="27">
        <f>F6+F31+F36+F66+F84+F131+F187+F213+F227+F256+F274+F303+F327+F360+F390+F401+F426+F460+F492+F511+F532+F550+F588+F609+F631+F655+F671</f>
        <v>878</v>
      </c>
      <c r="G696" s="27">
        <f>G6+G31+G36+G66+G84+G131+G187+G213+G227+G256+G274+G303+G327+G360+G390+G401+G426+G460+G492+G511+G532+G550+G588+G609+G631+G655+G671</f>
        <v>421.561333333333</v>
      </c>
      <c r="H696" s="27">
        <f>H6+H31+H36+H66+H84+H131+H187+H213+H227+H256+H274+H303+H327+H360+H390+H401+H426+H460+H492+H511+H532+H550+H588+H609+H631+H655+H671</f>
        <v>4816.17366666665</v>
      </c>
      <c r="I696" s="27">
        <f>I6+I31+I36+I66+I84+I131+I187+I213+I227+I256+I274+I303+I327+I360+I390+I401+I426+I460+I492+I511+I532+I550+I588+I609+I631+I655+I671</f>
        <v>1722.49166666667</v>
      </c>
      <c r="J696" s="27">
        <f>J6+J31+J36+J66+J84+J131+J187+J213+J227+J256+J274+J303+J327+J360+J390+J401+J426+J460+J492+J511+J532+J550+J588+J609+J631+J655+J671</f>
        <v>3515.24333333331</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77</v>
      </c>
      <c r="D802" s="25">
        <f>D696+D724+D753+D763+D792+D801</f>
        <v>1510</v>
      </c>
      <c r="E802" s="25">
        <f>E696+E724+E753+E763+E792+E801</f>
        <v>709</v>
      </c>
      <c r="F802" s="25">
        <f>F696+F724+F753+F763+F792+F801</f>
        <v>878</v>
      </c>
      <c r="G802" s="25">
        <f>G696+G724+G753+G763+G792+G801</f>
        <v>421.561333333333</v>
      </c>
      <c r="H802" s="25">
        <f>H696+H724+H753+H763+H792+H801</f>
        <v>4816.17366666665</v>
      </c>
      <c r="I802" s="25">
        <f>I696+I724+I753+I763+I792+I801</f>
        <v>1722.49166666667</v>
      </c>
      <c r="J802" s="25">
        <f>J696+J724+J753+J763+J792+J801</f>
        <v>3515.24333333331</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&amp;L7F399F72&amp;C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2022-08-11T05:58:21Z</cp:lastPrinted>
  <dcterms:created xsi:type="dcterms:W3CDTF">2021-01-22T06:15:46Z</dcterms:created>
  <dcterms:modified xsi:type="dcterms:W3CDTF">2024-02-29T08:29:15Z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1-ЄЗ_00954_4.2023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7F399F72</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